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20" windowWidth="15600" windowHeight="7155" tabRatio="719"/>
  </bookViews>
  <sheets>
    <sheet name="BP IPA-A raw (2017)" sheetId="51" r:id="rId1"/>
    <sheet name="BP IPA-A eqy (2018)" sheetId="53" r:id="rId2"/>
    <sheet name="BP IPA raw (2017)" sheetId="52" r:id="rId3"/>
    <sheet name="BP IPA eq (2017)" sheetId="23" r:id="rId4"/>
    <sheet name="DL IPA-A raw (2017)" sheetId="46" r:id="rId5"/>
    <sheet name="DL IPA-A eq (2017)" sheetId="34" r:id="rId6"/>
    <sheet name="DL IPA raw (2017)" sheetId="54" r:id="rId7"/>
    <sheet name="P_Sport (2017)" sheetId="40" r:id="rId8"/>
    <sheet name="BP NAROD_raw (2017)" sheetId="41" r:id="rId9"/>
  </sheets>
  <definedNames>
    <definedName name="А1">'BP IPA raw (2017)'!$A:$A</definedName>
    <definedName name="В1">'BP IPA raw (2017)'!$A:$A</definedName>
  </definedNames>
  <calcPr calcId="145621"/>
</workbook>
</file>

<file path=xl/calcChain.xml><?xml version="1.0" encoding="utf-8"?>
<calcChain xmlns="http://schemas.openxmlformats.org/spreadsheetml/2006/main">
  <c r="O7" i="52"/>
  <c r="O8"/>
  <c r="O9"/>
  <c r="O10"/>
  <c r="O11"/>
  <c r="O12"/>
  <c r="O13"/>
  <c r="O6" i="54"/>
  <c r="O7" i="34"/>
  <c r="O6"/>
  <c r="O13" i="46"/>
  <c r="O14"/>
  <c r="O15"/>
  <c r="O16"/>
  <c r="O10"/>
  <c r="O11"/>
  <c r="M29" i="41"/>
  <c r="M7"/>
  <c r="M6"/>
  <c r="M28"/>
  <c r="M27"/>
  <c r="S17" i="40"/>
  <c r="S18"/>
  <c r="P7" i="23"/>
  <c r="P6"/>
  <c r="P6" i="53"/>
  <c r="O6" i="52"/>
  <c r="O14"/>
  <c r="O12" i="46"/>
  <c r="O6"/>
  <c r="O7"/>
</calcChain>
</file>

<file path=xl/sharedStrings.xml><?xml version="1.0" encoding="utf-8"?>
<sst xmlns="http://schemas.openxmlformats.org/spreadsheetml/2006/main" count="424" uniqueCount="115">
  <si>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</si>
  <si>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</si>
  <si>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</si>
  <si>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</si>
  <si>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</si>
  <si>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</si>
  <si>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</si>
  <si>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СТАНОВАЯ ТЯГА</t>
  </si>
  <si>
    <t>Абсолютное первенство</t>
  </si>
  <si>
    <t>Рез-тат</t>
  </si>
  <si>
    <t>WR</t>
  </si>
  <si>
    <t>Женщины</t>
  </si>
  <si>
    <t>Мужчины</t>
  </si>
  <si>
    <t>Жим лёжа IPA безэкипировочный</t>
  </si>
  <si>
    <t>ER</t>
  </si>
  <si>
    <t>Город</t>
  </si>
  <si>
    <t>Пензенская область</t>
  </si>
  <si>
    <t>Пенза</t>
  </si>
  <si>
    <t>Саратовская область</t>
  </si>
  <si>
    <t>Саратов</t>
  </si>
  <si>
    <t>Кузнецов Антон</t>
  </si>
  <si>
    <t>Энгельс</t>
  </si>
  <si>
    <t>masters 40-44</t>
  </si>
  <si>
    <t xml:space="preserve">Хазиев Эргаш </t>
  </si>
  <si>
    <t>Сапашев Руслан</t>
  </si>
  <si>
    <t>Жим лежа</t>
  </si>
  <si>
    <t>open</t>
  </si>
  <si>
    <t>teen 18-19</t>
  </si>
  <si>
    <t>teen 0-13</t>
  </si>
  <si>
    <t>junior</t>
  </si>
  <si>
    <t>Бочкова Елена</t>
  </si>
  <si>
    <t>Селезнев Александр</t>
  </si>
  <si>
    <t>Армейский жим</t>
  </si>
  <si>
    <t>Сгибание на бицепс</t>
  </si>
  <si>
    <t>Сумма</t>
  </si>
  <si>
    <t>Результат</t>
  </si>
  <si>
    <t>Рабочий жим</t>
  </si>
  <si>
    <t>Сумма абс.</t>
  </si>
  <si>
    <t>софт - С.</t>
  </si>
  <si>
    <t>экипа - Э.</t>
  </si>
  <si>
    <t>Пауэрспорт PRO</t>
  </si>
  <si>
    <t>Пауэрспорт ЛЮБИТЕЛИ</t>
  </si>
  <si>
    <t>Леонов Александр Александрович</t>
  </si>
  <si>
    <t>15.06.1992</t>
  </si>
  <si>
    <t>Сластухина Ксения Александровна</t>
  </si>
  <si>
    <t>Зинкин Владислав Сергеевич</t>
  </si>
  <si>
    <t>Атаманюк Никита Сергеевич</t>
  </si>
  <si>
    <t>Бобунов Александр</t>
  </si>
  <si>
    <t>Пименова Елена Николаевна</t>
  </si>
  <si>
    <t>Акимов Константин</t>
  </si>
  <si>
    <t>Дроздов Станислав</t>
  </si>
  <si>
    <t>20.03.1995</t>
  </si>
  <si>
    <t>Шишкин Иван Романович</t>
  </si>
  <si>
    <t>Schwartz/Malone</t>
  </si>
  <si>
    <t>RR</t>
  </si>
  <si>
    <t>Говорунов Денис</t>
  </si>
  <si>
    <t>Аркадак</t>
  </si>
  <si>
    <t>Жим лёжа IPA-A ЛЮБИТЕЛИ безэкипировочный</t>
  </si>
  <si>
    <t>Жим лёжа IPA экипировочный</t>
  </si>
  <si>
    <t>Становая тяга IPA-A ЛЮБИТЕЛИ безэкипировочный</t>
  </si>
  <si>
    <t>Становая тяга IPA PRO безэкипировочный</t>
  </si>
  <si>
    <t>Sch/Mal</t>
  </si>
  <si>
    <t>08.03.1998</t>
  </si>
  <si>
    <t>Лукьянчук Кирилл Сергеевич</t>
  </si>
  <si>
    <t>06.12.1996</t>
  </si>
  <si>
    <t>Краснощеков Алексей Александрович</t>
  </si>
  <si>
    <t>Русский жим</t>
  </si>
  <si>
    <t>Курганов Кирилл Владимирович</t>
  </si>
  <si>
    <t>Вольск</t>
  </si>
  <si>
    <t>Чадаев Александр Владимирович</t>
  </si>
  <si>
    <t>Ульяновская область</t>
  </si>
  <si>
    <t>Ульяновск</t>
  </si>
  <si>
    <t>Ламзин Александр Михайлович</t>
  </si>
  <si>
    <t>Зинкин Владислав</t>
  </si>
  <si>
    <t>19.04.1976</t>
  </si>
  <si>
    <t>Назаренко Александр</t>
  </si>
  <si>
    <t>Куликов Станислав</t>
  </si>
  <si>
    <t>Атаманюк Никита</t>
  </si>
  <si>
    <t>Богов Петр</t>
  </si>
  <si>
    <t>Леонов Александр</t>
  </si>
  <si>
    <t>Хвостанцев Павел</t>
  </si>
  <si>
    <t>Зубарев Анатолий</t>
  </si>
  <si>
    <t>teen 14-15</t>
  </si>
  <si>
    <t>Гальцов Владимир</t>
  </si>
  <si>
    <t>teen 16-17</t>
  </si>
  <si>
    <t>Антипов Владислав</t>
  </si>
  <si>
    <t>Давыдов Дмитрий</t>
  </si>
  <si>
    <t>Калининск</t>
  </si>
  <si>
    <t>Макеев Александр</t>
  </si>
  <si>
    <t>masters 60-64</t>
  </si>
  <si>
    <t>Иванов Александр</t>
  </si>
  <si>
    <t>Краснощеков Алексей</t>
  </si>
  <si>
    <t>Герасимов Алексей</t>
  </si>
  <si>
    <t>12.04.2001</t>
  </si>
  <si>
    <t>09.08.2000</t>
  </si>
  <si>
    <t>Лукьянчук  Кирилл</t>
  </si>
  <si>
    <t>Зубарев Сергей</t>
  </si>
  <si>
    <t>.</t>
  </si>
  <si>
    <t>31.03.1964</t>
  </si>
  <si>
    <t>masters 50-54</t>
  </si>
  <si>
    <t>Становая тяга IPA-A безэкипировочный</t>
  </si>
  <si>
    <t>11.11.1975</t>
  </si>
  <si>
    <t>Жуков Александр</t>
  </si>
  <si>
    <t>Сатдинов Рустам</t>
  </si>
  <si>
    <t>Ульяносвкая область</t>
  </si>
  <si>
    <t>Ламзин Александр</t>
  </si>
  <si>
    <t>Чадаев Александр</t>
  </si>
  <si>
    <t xml:space="preserve"> - </t>
  </si>
  <si>
    <t>Народный жим</t>
  </si>
  <si>
    <t>Жим лёжа Народный/Русский/Военный Любители</t>
  </si>
  <si>
    <t>Жим лёжа Народный/Русский/Военный ПРО</t>
  </si>
  <si>
    <t xml:space="preserve">Военный жим </t>
  </si>
  <si>
    <t>б/м</t>
  </si>
  <si>
    <t>Жим лёжа IPA экипировочный- Любители</t>
  </si>
  <si>
    <t>Коржинов Тимур Ербулатович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</si>
</sst>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"/>
  </numFmts>
  <fonts count="54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3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z val="10"/>
      <color indexed="11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i/>
      <strike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indexed="11"/>
      <name val="Arial"/>
      <family val="2"/>
      <charset val="204"/>
    </font>
    <font>
      <b/>
      <sz val="10"/>
      <color indexed="15"/>
      <name val="Arial"/>
      <family val="2"/>
      <charset val="204"/>
    </font>
    <font>
      <strike/>
      <sz val="9"/>
      <color indexed="10"/>
      <name val="Arial"/>
      <family val="2"/>
      <charset val="204"/>
    </font>
    <font>
      <b/>
      <sz val="9"/>
      <color indexed="15"/>
      <name val="Arial"/>
      <family val="2"/>
      <charset val="204"/>
    </font>
    <font>
      <strike/>
      <sz val="9"/>
      <color rgb="FFFF0000"/>
      <name val="Arial"/>
      <family val="2"/>
      <charset val="204"/>
    </font>
    <font>
      <sz val="10"/>
      <color rgb="FF0066CC"/>
      <name val="Arial"/>
      <family val="2"/>
      <charset val="204"/>
    </font>
    <font>
      <b/>
      <sz val="9"/>
      <color rgb="FF0066CC"/>
      <name val="Arial"/>
      <family val="2"/>
      <charset val="204"/>
    </font>
    <font>
      <sz val="9"/>
      <color rgb="FF0066CC"/>
      <name val="Arial"/>
      <family val="2"/>
      <charset val="204"/>
    </font>
    <font>
      <i/>
      <sz val="10"/>
      <color rgb="FF0066CC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z val="9"/>
      <color rgb="FF00FF00"/>
      <name val="Arial"/>
      <family val="2"/>
      <charset val="204"/>
    </font>
    <font>
      <sz val="10"/>
      <color rgb="FF00FF00"/>
      <name val="Arial"/>
      <family val="2"/>
      <charset val="204"/>
    </font>
    <font>
      <sz val="9"/>
      <color rgb="FF00FF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2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/>
    <xf numFmtId="0" fontId="22" fillId="24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24" fillId="0" borderId="0" xfId="0" applyFont="1"/>
    <xf numFmtId="49" fontId="24" fillId="0" borderId="0" xfId="0" applyNumberFormat="1" applyFont="1"/>
    <xf numFmtId="49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/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14" fontId="26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1" fillId="0" borderId="0" xfId="0" applyFont="1" applyAlignment="1"/>
    <xf numFmtId="49" fontId="21" fillId="0" borderId="0" xfId="0" applyNumberFormat="1" applyFont="1" applyAlignment="1"/>
    <xf numFmtId="0" fontId="26" fillId="0" borderId="11" xfId="0" applyFont="1" applyFill="1" applyBorder="1" applyAlignment="1"/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14" fontId="26" fillId="0" borderId="11" xfId="0" applyNumberFormat="1" applyFont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2" fontId="27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6" fontId="32" fillId="0" borderId="1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9" xfId="0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49" fontId="29" fillId="0" borderId="22" xfId="0" applyNumberFormat="1" applyFont="1" applyBorder="1" applyAlignment="1">
      <alignment horizontal="left" vertical="center"/>
    </xf>
    <xf numFmtId="0" fontId="29" fillId="0" borderId="22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6" fontId="29" fillId="0" borderId="22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/>
    </xf>
    <xf numFmtId="0" fontId="26" fillId="0" borderId="22" xfId="0" applyFont="1" applyFill="1" applyBorder="1" applyAlignment="1">
      <alignment vertic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2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22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6" fillId="0" borderId="22" xfId="0" applyFont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14" fontId="26" fillId="0" borderId="22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2" fontId="26" fillId="0" borderId="22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26" fillId="0" borderId="11" xfId="0" quotePrefix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/>
    <xf numFmtId="14" fontId="37" fillId="0" borderId="11" xfId="0" applyNumberFormat="1" applyFont="1" applyBorder="1" applyAlignment="1">
      <alignment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8" fillId="0" borderId="21" xfId="0" applyFont="1" applyBorder="1" applyAlignment="1">
      <alignment horizontal="center"/>
    </xf>
    <xf numFmtId="14" fontId="18" fillId="0" borderId="22" xfId="0" applyNumberFormat="1" applyFont="1" applyBorder="1" applyAlignment="1">
      <alignment horizontal="left"/>
    </xf>
    <xf numFmtId="0" fontId="18" fillId="0" borderId="22" xfId="0" applyFont="1" applyBorder="1" applyAlignment="1"/>
    <xf numFmtId="14" fontId="40" fillId="0" borderId="22" xfId="0" applyNumberFormat="1" applyFont="1" applyBorder="1" applyAlignment="1">
      <alignment horizontal="left"/>
    </xf>
    <xf numFmtId="0" fontId="23" fillId="25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6" fillId="0" borderId="22" xfId="0" applyNumberFormat="1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66" fontId="41" fillId="0" borderId="11" xfId="0" applyNumberFormat="1" applyFont="1" applyFill="1" applyBorder="1" applyAlignment="1">
      <alignment horizontal="center" vertical="center"/>
    </xf>
    <xf numFmtId="166" fontId="41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66" fontId="30" fillId="27" borderId="0" xfId="0" applyNumberFormat="1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left" vertical="center"/>
    </xf>
    <xf numFmtId="14" fontId="27" fillId="0" borderId="11" xfId="0" applyNumberFormat="1" applyFont="1" applyFill="1" applyBorder="1" applyAlignment="1">
      <alignment horizontal="left" vertical="center"/>
    </xf>
    <xf numFmtId="165" fontId="28" fillId="0" borderId="13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2" fontId="42" fillId="0" borderId="11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42" fillId="0" borderId="1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26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/>
    </xf>
    <xf numFmtId="14" fontId="26" fillId="0" borderId="32" xfId="0" applyNumberFormat="1" applyFont="1" applyFill="1" applyBorder="1" applyAlignment="1">
      <alignment horizontal="left" vertical="center"/>
    </xf>
    <xf numFmtId="49" fontId="26" fillId="0" borderId="32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/>
    </xf>
    <xf numFmtId="165" fontId="28" fillId="0" borderId="32" xfId="0" applyNumberFormat="1" applyFont="1" applyBorder="1" applyAlignment="1">
      <alignment horizont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4" fontId="18" fillId="0" borderId="11" xfId="0" applyNumberFormat="1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left" vertical="center"/>
    </xf>
    <xf numFmtId="14" fontId="40" fillId="0" borderId="11" xfId="0" applyNumberFormat="1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 wrapText="1"/>
    </xf>
    <xf numFmtId="165" fontId="25" fillId="0" borderId="22" xfId="0" applyNumberFormat="1" applyFont="1" applyFill="1" applyBorder="1" applyAlignment="1">
      <alignment horizontal="center" vertical="center" wrapText="1"/>
    </xf>
    <xf numFmtId="166" fontId="18" fillId="0" borderId="22" xfId="0" applyNumberFormat="1" applyFont="1" applyFill="1" applyBorder="1" applyAlignment="1">
      <alignment horizontal="center" vertical="center"/>
    </xf>
    <xf numFmtId="165" fontId="2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40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6" fontId="43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21" fillId="0" borderId="0" xfId="0" quotePrefix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vertical="center"/>
    </xf>
    <xf numFmtId="14" fontId="18" fillId="0" borderId="11" xfId="0" applyNumberFormat="1" applyFont="1" applyFill="1" applyBorder="1" applyAlignment="1">
      <alignment vertical="center"/>
    </xf>
    <xf numFmtId="14" fontId="18" fillId="0" borderId="11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8" xfId="0" applyFont="1" applyFill="1" applyBorder="1" applyAlignment="1"/>
    <xf numFmtId="0" fontId="26" fillId="0" borderId="18" xfId="0" applyFont="1" applyBorder="1" applyAlignment="1">
      <alignment horizontal="left"/>
    </xf>
    <xf numFmtId="14" fontId="26" fillId="0" borderId="18" xfId="0" applyNumberFormat="1" applyFont="1" applyBorder="1" applyAlignment="1">
      <alignment horizontal="center"/>
    </xf>
    <xf numFmtId="2" fontId="27" fillId="26" borderId="18" xfId="0" applyNumberFormat="1" applyFont="1" applyFill="1" applyBorder="1" applyAlignment="1">
      <alignment horizontal="center" vertical="center" wrapText="1"/>
    </xf>
    <xf numFmtId="2" fontId="39" fillId="26" borderId="18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164" fontId="20" fillId="26" borderId="18" xfId="0" applyNumberFormat="1" applyFont="1" applyFill="1" applyBorder="1" applyAlignment="1">
      <alignment horizontal="center" vertical="center" wrapText="1"/>
    </xf>
    <xf numFmtId="164" fontId="20" fillId="26" borderId="24" xfId="0" applyNumberFormat="1" applyFont="1" applyFill="1" applyBorder="1" applyAlignment="1">
      <alignment horizontal="center" vertical="center" wrapText="1"/>
    </xf>
    <xf numFmtId="2" fontId="27" fillId="26" borderId="22" xfId="0" applyNumberFormat="1" applyFont="1" applyFill="1" applyBorder="1" applyAlignment="1">
      <alignment horizontal="center" vertical="center" wrapText="1"/>
    </xf>
    <xf numFmtId="166" fontId="41" fillId="0" borderId="22" xfId="0" applyNumberFormat="1" applyFont="1" applyFill="1" applyBorder="1" applyAlignment="1">
      <alignment horizontal="center" vertical="center"/>
    </xf>
    <xf numFmtId="164" fontId="20" fillId="26" borderId="23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19" fillId="26" borderId="44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2" fontId="19" fillId="26" borderId="35" xfId="0" applyNumberFormat="1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/>
    </xf>
    <xf numFmtId="0" fontId="19" fillId="26" borderId="45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14" fontId="27" fillId="0" borderId="22" xfId="0" applyNumberFormat="1" applyFont="1" applyBorder="1" applyAlignment="1">
      <alignment horizontal="left"/>
    </xf>
    <xf numFmtId="2" fontId="18" fillId="26" borderId="22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164" fontId="47" fillId="24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165" fontId="46" fillId="0" borderId="22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/>
    <xf numFmtId="0" fontId="48" fillId="0" borderId="1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164" fontId="48" fillId="26" borderId="23" xfId="0" applyNumberFormat="1" applyFont="1" applyFill="1" applyBorder="1" applyAlignment="1">
      <alignment horizontal="center" vertical="center" wrapText="1"/>
    </xf>
    <xf numFmtId="164" fontId="48" fillId="26" borderId="24" xfId="0" applyNumberFormat="1" applyFont="1" applyFill="1" applyBorder="1" applyAlignment="1">
      <alignment horizontal="center" vertical="center" wrapText="1"/>
    </xf>
    <xf numFmtId="0" fontId="48" fillId="0" borderId="0" xfId="0" applyFont="1"/>
    <xf numFmtId="166" fontId="48" fillId="26" borderId="10" xfId="0" applyNumberFormat="1" applyFont="1" applyFill="1" applyBorder="1" applyAlignment="1">
      <alignment horizontal="center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2" fontId="48" fillId="0" borderId="22" xfId="0" applyNumberFormat="1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165" fontId="46" fillId="0" borderId="11" xfId="0" applyNumberFormat="1" applyFont="1" applyFill="1" applyBorder="1" applyAlignment="1">
      <alignment horizontal="center" vertical="center" wrapText="1"/>
    </xf>
    <xf numFmtId="164" fontId="47" fillId="24" borderId="17" xfId="0" applyNumberFormat="1" applyFont="1" applyFill="1" applyBorder="1" applyAlignment="1">
      <alignment horizontal="center" vertical="center" wrapText="1"/>
    </xf>
    <xf numFmtId="164" fontId="47" fillId="24" borderId="10" xfId="0" applyNumberFormat="1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/>
    </xf>
    <xf numFmtId="0" fontId="26" fillId="0" borderId="10" xfId="0" quotePrefix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4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6" fillId="0" borderId="31" xfId="0" applyFont="1" applyFill="1" applyBorder="1" applyAlignment="1">
      <alignment horizontal="left"/>
    </xf>
    <xf numFmtId="0" fontId="26" fillId="0" borderId="31" xfId="0" applyFont="1" applyBorder="1" applyAlignment="1">
      <alignment horizontal="left"/>
    </xf>
    <xf numFmtId="14" fontId="26" fillId="0" borderId="31" xfId="0" applyNumberFormat="1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 vertical="center"/>
    </xf>
    <xf numFmtId="166" fontId="46" fillId="0" borderId="32" xfId="0" applyNumberFormat="1" applyFont="1" applyFill="1" applyBorder="1" applyAlignment="1">
      <alignment horizontal="center" vertical="center"/>
    </xf>
    <xf numFmtId="0" fontId="26" fillId="0" borderId="16" xfId="0" applyFont="1" applyBorder="1" applyAlignment="1"/>
    <xf numFmtId="0" fontId="26" fillId="0" borderId="25" xfId="0" applyFont="1" applyBorder="1" applyAlignment="1"/>
    <xf numFmtId="0" fontId="26" fillId="0" borderId="48" xfId="0" applyFont="1" applyBorder="1" applyAlignment="1"/>
    <xf numFmtId="0" fontId="26" fillId="0" borderId="13" xfId="0" applyFont="1" applyFill="1" applyBorder="1" applyAlignment="1">
      <alignment horizontal="left"/>
    </xf>
    <xf numFmtId="0" fontId="30" fillId="0" borderId="40" xfId="0" applyFont="1" applyBorder="1" applyAlignment="1"/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4" fontId="27" fillId="0" borderId="15" xfId="0" applyNumberFormat="1" applyFont="1" applyFill="1" applyBorder="1" applyAlignment="1">
      <alignment horizontal="center" vertical="center" wrapText="1"/>
    </xf>
    <xf numFmtId="166" fontId="50" fillId="0" borderId="11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166" fontId="30" fillId="28" borderId="11" xfId="0" applyNumberFormat="1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66" fontId="26" fillId="0" borderId="25" xfId="0" applyNumberFormat="1" applyFont="1" applyBorder="1" applyAlignment="1"/>
    <xf numFmtId="166" fontId="47" fillId="26" borderId="35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66" fontId="48" fillId="26" borderId="1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/>
    <xf numFmtId="0" fontId="21" fillId="0" borderId="22" xfId="0" applyFont="1" applyBorder="1" applyAlignment="1">
      <alignment wrapText="1"/>
    </xf>
    <xf numFmtId="0" fontId="21" fillId="0" borderId="22" xfId="0" applyFont="1" applyBorder="1" applyAlignment="1">
      <alignment horizontal="center"/>
    </xf>
    <xf numFmtId="49" fontId="21" fillId="0" borderId="22" xfId="0" applyNumberFormat="1" applyFont="1" applyBorder="1"/>
    <xf numFmtId="0" fontId="48" fillId="0" borderId="22" xfId="0" applyFont="1" applyBorder="1"/>
    <xf numFmtId="0" fontId="21" fillId="0" borderId="23" xfId="0" applyFont="1" applyBorder="1"/>
    <xf numFmtId="166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166" fontId="18" fillId="26" borderId="11" xfId="0" applyNumberFormat="1" applyFont="1" applyFill="1" applyBorder="1" applyAlignment="1">
      <alignment horizontal="center" vertical="center" wrapText="1"/>
    </xf>
    <xf numFmtId="166" fontId="18" fillId="26" borderId="10" xfId="0" applyNumberFormat="1" applyFont="1" applyFill="1" applyBorder="1" applyAlignment="1">
      <alignment horizontal="center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164" fontId="47" fillId="24" borderId="17" xfId="0" applyNumberFormat="1" applyFont="1" applyFill="1" applyBorder="1" applyAlignment="1">
      <alignment horizontal="center" vertical="center" wrapText="1"/>
    </xf>
    <xf numFmtId="164" fontId="47" fillId="24" borderId="10" xfId="0" applyNumberFormat="1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2" fontId="19" fillId="24" borderId="17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164" fontId="47" fillId="24" borderId="34" xfId="0" applyNumberFormat="1" applyFont="1" applyFill="1" applyBorder="1" applyAlignment="1">
      <alignment horizontal="center" vertical="center" wrapText="1"/>
    </xf>
    <xf numFmtId="164" fontId="47" fillId="24" borderId="24" xfId="0" applyNumberFormat="1" applyFont="1" applyFill="1" applyBorder="1" applyAlignment="1">
      <alignment horizontal="center" vertical="center" wrapText="1"/>
    </xf>
    <xf numFmtId="164" fontId="47" fillId="24" borderId="39" xfId="0" applyNumberFormat="1" applyFont="1" applyFill="1" applyBorder="1" applyAlignment="1">
      <alignment horizontal="center" vertical="center" wrapText="1"/>
    </xf>
    <xf numFmtId="164" fontId="47" fillId="24" borderId="40" xfId="0" applyNumberFormat="1" applyFont="1" applyFill="1" applyBorder="1" applyAlignment="1">
      <alignment horizontal="center" vertical="center" wrapText="1"/>
    </xf>
    <xf numFmtId="164" fontId="47" fillId="24" borderId="41" xfId="0" applyNumberFormat="1" applyFont="1" applyFill="1" applyBorder="1" applyAlignment="1">
      <alignment horizontal="center" vertical="center" wrapText="1"/>
    </xf>
    <xf numFmtId="164" fontId="47" fillId="24" borderId="42" xfId="0" applyNumberFormat="1" applyFont="1" applyFill="1" applyBorder="1" applyAlignment="1">
      <alignment horizontal="center" vertical="center" wrapText="1"/>
    </xf>
    <xf numFmtId="164" fontId="47" fillId="24" borderId="43" xfId="0" applyNumberFormat="1" applyFont="1" applyFill="1" applyBorder="1" applyAlignment="1">
      <alignment horizontal="center" vertical="center" wrapText="1"/>
    </xf>
    <xf numFmtId="164" fontId="47" fillId="24" borderId="28" xfId="0" applyNumberFormat="1" applyFont="1" applyFill="1" applyBorder="1" applyAlignment="1">
      <alignment horizontal="center" vertical="center" wrapText="1"/>
    </xf>
    <xf numFmtId="164" fontId="47" fillId="24" borderId="35" xfId="0" applyNumberFormat="1" applyFont="1" applyFill="1" applyBorder="1" applyAlignment="1">
      <alignment horizontal="center" vertical="center" wrapText="1"/>
    </xf>
    <xf numFmtId="164" fontId="47" fillId="24" borderId="1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  <mruColors>
      <color rgb="FF00FF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F2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RowHeight="12.75" customHeight="1"/>
  <cols>
    <col min="1" max="1" width="6.7109375" style="102" customWidth="1"/>
    <col min="2" max="2" width="6.7109375" style="103" customWidth="1"/>
    <col min="3" max="3" width="20.28515625" style="103" customWidth="1"/>
    <col min="4" max="4" width="12.85546875" style="103" customWidth="1"/>
    <col min="5" max="5" width="11.28515625" style="103" customWidth="1"/>
    <col min="6" max="6" width="10.140625" style="104" customWidth="1"/>
    <col min="7" max="7" width="14.28515625" style="103" customWidth="1"/>
    <col min="8" max="8" width="9.140625" style="105"/>
    <col min="9" max="9" width="9.7109375" style="123" customWidth="1"/>
    <col min="10" max="15" width="9.140625" style="105"/>
    <col min="16" max="16" width="13.42578125" style="105" customWidth="1"/>
    <col min="17" max="16384" width="9.140625" style="106"/>
  </cols>
  <sheetData>
    <row r="1" spans="1:32" s="52" customFormat="1" ht="12.75" customHeight="1">
      <c r="A1" s="1"/>
      <c r="D1" s="19"/>
      <c r="E1" s="19"/>
      <c r="F1" s="19" t="s">
        <v>57</v>
      </c>
      <c r="H1" s="3"/>
      <c r="I1" s="4"/>
      <c r="J1" s="2"/>
      <c r="K1" s="2"/>
      <c r="L1" s="2"/>
      <c r="M1" s="2"/>
      <c r="N1" s="5"/>
      <c r="O1" s="6"/>
      <c r="P1" s="1"/>
    </row>
    <row r="2" spans="1:32" ht="12.75" customHeight="1" thickBot="1">
      <c r="I2" s="105"/>
    </row>
    <row r="3" spans="1:32" s="40" customFormat="1" ht="12.75" customHeight="1">
      <c r="A3" s="421" t="s">
        <v>1</v>
      </c>
      <c r="B3" s="423" t="s">
        <v>2</v>
      </c>
      <c r="C3" s="415" t="s">
        <v>0</v>
      </c>
      <c r="D3" s="426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53</v>
      </c>
      <c r="J3" s="415" t="s">
        <v>25</v>
      </c>
      <c r="K3" s="415"/>
      <c r="L3" s="415"/>
      <c r="M3" s="415"/>
      <c r="N3" s="415"/>
      <c r="O3" s="415"/>
      <c r="P3" s="416" t="s">
        <v>8</v>
      </c>
    </row>
    <row r="4" spans="1:32" s="38" customFormat="1" ht="12.75" customHeight="1">
      <c r="A4" s="422"/>
      <c r="B4" s="424"/>
      <c r="C4" s="425"/>
      <c r="D4" s="427"/>
      <c r="E4" s="418"/>
      <c r="F4" s="420"/>
      <c r="G4" s="418"/>
      <c r="H4" s="429"/>
      <c r="I4" s="414"/>
      <c r="J4" s="61">
        <v>1</v>
      </c>
      <c r="K4" s="61">
        <v>2</v>
      </c>
      <c r="L4" s="61">
        <v>3</v>
      </c>
      <c r="M4" s="61">
        <v>4</v>
      </c>
      <c r="N4" s="62" t="s">
        <v>9</v>
      </c>
      <c r="O4" s="313" t="s">
        <v>61</v>
      </c>
      <c r="P4" s="417"/>
    </row>
    <row r="5" spans="1:32" s="99" customFormat="1" ht="12.75" customHeight="1">
      <c r="A5" s="87"/>
      <c r="B5" s="95"/>
      <c r="C5" s="69" t="s">
        <v>11</v>
      </c>
      <c r="D5" s="96"/>
      <c r="E5" s="97"/>
      <c r="F5" s="98"/>
      <c r="G5" s="97"/>
      <c r="H5" s="73"/>
      <c r="I5" s="74"/>
      <c r="J5" s="75"/>
      <c r="K5" s="75"/>
      <c r="L5" s="75"/>
      <c r="M5" s="75"/>
      <c r="N5" s="65"/>
      <c r="O5" s="76"/>
      <c r="P5" s="86"/>
    </row>
    <row r="6" spans="1:32" ht="12.75" customHeight="1">
      <c r="A6" s="107">
        <v>1</v>
      </c>
      <c r="B6" s="29">
        <v>75</v>
      </c>
      <c r="C6" s="146" t="s">
        <v>48</v>
      </c>
      <c r="D6" s="146" t="s">
        <v>18</v>
      </c>
      <c r="E6" s="137" t="s">
        <v>19</v>
      </c>
      <c r="F6" s="184">
        <v>30997</v>
      </c>
      <c r="G6" s="186" t="s">
        <v>26</v>
      </c>
      <c r="H6" s="46">
        <v>73.900000000000006</v>
      </c>
      <c r="I6" s="28"/>
      <c r="J6" s="380">
        <v>67.5</v>
      </c>
      <c r="K6" s="67">
        <v>70</v>
      </c>
      <c r="L6" s="67">
        <v>77.5</v>
      </c>
      <c r="M6" s="67"/>
      <c r="N6" s="101">
        <v>77.5</v>
      </c>
      <c r="O6" s="109"/>
      <c r="P6" s="110"/>
      <c r="Q6" s="111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1:32" ht="12.75" customHeight="1">
      <c r="A7" s="84">
        <v>2</v>
      </c>
      <c r="B7" s="29">
        <v>75</v>
      </c>
      <c r="C7" s="24" t="s">
        <v>30</v>
      </c>
      <c r="D7" s="215" t="s">
        <v>18</v>
      </c>
      <c r="E7" s="24" t="s">
        <v>19</v>
      </c>
      <c r="F7" s="216">
        <v>28457</v>
      </c>
      <c r="G7" s="176" t="s">
        <v>26</v>
      </c>
      <c r="H7" s="46">
        <v>73.5</v>
      </c>
      <c r="I7" s="28"/>
      <c r="J7" s="67">
        <v>60</v>
      </c>
      <c r="K7" s="380">
        <v>67.5</v>
      </c>
      <c r="L7" s="380">
        <v>67.5</v>
      </c>
      <c r="M7" s="67"/>
      <c r="N7" s="101">
        <v>60</v>
      </c>
      <c r="O7" s="45"/>
      <c r="P7" s="219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</row>
    <row r="8" spans="1:32" s="111" customFormat="1" ht="12.75" customHeight="1">
      <c r="A8" s="84"/>
      <c r="B8" s="29"/>
      <c r="C8" s="377"/>
      <c r="D8" s="24"/>
      <c r="E8" s="25"/>
      <c r="F8" s="185"/>
      <c r="G8" s="221"/>
      <c r="H8" s="46"/>
      <c r="I8" s="47"/>
      <c r="J8" s="67"/>
      <c r="K8" s="67"/>
      <c r="L8" s="67"/>
      <c r="M8" s="67"/>
      <c r="N8" s="220"/>
      <c r="O8" s="217"/>
      <c r="P8" s="218"/>
    </row>
    <row r="9" spans="1:32" s="111" customFormat="1" ht="12.75" customHeight="1">
      <c r="A9" s="84"/>
      <c r="B9" s="29"/>
      <c r="C9" s="69" t="s">
        <v>12</v>
      </c>
      <c r="D9" s="24"/>
      <c r="E9" s="25"/>
      <c r="F9" s="185"/>
      <c r="G9" s="221"/>
      <c r="H9" s="46"/>
      <c r="I9" s="47"/>
      <c r="J9" s="67"/>
      <c r="K9" s="67"/>
      <c r="L9" s="67"/>
      <c r="M9" s="67"/>
      <c r="N9" s="220"/>
      <c r="O9" s="217"/>
      <c r="P9" s="218"/>
    </row>
    <row r="10" spans="1:32" s="111" customFormat="1" ht="12.75" customHeight="1">
      <c r="A10" s="10">
        <v>1</v>
      </c>
      <c r="B10" s="29">
        <v>67.5</v>
      </c>
      <c r="C10" s="16" t="s">
        <v>103</v>
      </c>
      <c r="D10" s="213" t="s">
        <v>104</v>
      </c>
      <c r="E10" s="275" t="s">
        <v>71</v>
      </c>
      <c r="F10" s="250">
        <v>36707</v>
      </c>
      <c r="G10" s="176" t="s">
        <v>84</v>
      </c>
      <c r="H10" s="46">
        <v>67.5</v>
      </c>
      <c r="I10" s="374"/>
      <c r="J10" s="247">
        <v>55</v>
      </c>
      <c r="K10" s="67">
        <v>65</v>
      </c>
      <c r="L10" s="380">
        <v>70</v>
      </c>
      <c r="M10" s="67"/>
      <c r="N10" s="251">
        <v>65</v>
      </c>
      <c r="O10" s="376"/>
      <c r="P10" s="283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</row>
    <row r="11" spans="1:32" ht="12.75" customHeight="1">
      <c r="A11" s="84">
        <v>1</v>
      </c>
      <c r="B11" s="29">
        <v>82.5</v>
      </c>
      <c r="C11" s="24" t="s">
        <v>79</v>
      </c>
      <c r="D11" s="215" t="s">
        <v>18</v>
      </c>
      <c r="E11" s="24" t="s">
        <v>19</v>
      </c>
      <c r="F11" s="216">
        <v>33770</v>
      </c>
      <c r="G11" s="178" t="s">
        <v>26</v>
      </c>
      <c r="H11" s="46">
        <v>80.5</v>
      </c>
      <c r="I11" s="28"/>
      <c r="J11" s="67">
        <v>115</v>
      </c>
      <c r="K11" s="67">
        <v>122.5</v>
      </c>
      <c r="L11" s="380">
        <v>130</v>
      </c>
      <c r="M11" s="67"/>
      <c r="N11" s="220">
        <v>122.5</v>
      </c>
      <c r="O11" s="45"/>
      <c r="P11" s="218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s="111" customFormat="1" ht="12.75" customHeight="1">
      <c r="A12" s="84">
        <v>1</v>
      </c>
      <c r="B12" s="29">
        <v>82.5</v>
      </c>
      <c r="C12" s="165" t="s">
        <v>45</v>
      </c>
      <c r="D12" s="165" t="s">
        <v>18</v>
      </c>
      <c r="E12" s="378" t="s">
        <v>21</v>
      </c>
      <c r="F12" s="379">
        <v>27869</v>
      </c>
      <c r="G12" s="176" t="s">
        <v>22</v>
      </c>
      <c r="H12" s="46">
        <v>80.8</v>
      </c>
      <c r="I12" s="47"/>
      <c r="J12" s="67">
        <v>135</v>
      </c>
      <c r="K12" s="380">
        <v>140</v>
      </c>
      <c r="L12" s="67">
        <v>140</v>
      </c>
      <c r="M12" s="67"/>
      <c r="N12" s="220">
        <v>140</v>
      </c>
      <c r="O12" s="217"/>
      <c r="P12" s="218"/>
    </row>
    <row r="13" spans="1:32" s="111" customFormat="1" ht="12.75" customHeight="1">
      <c r="A13" s="84">
        <v>1</v>
      </c>
      <c r="B13" s="29">
        <v>90</v>
      </c>
      <c r="C13" s="24" t="s">
        <v>83</v>
      </c>
      <c r="D13" s="215" t="s">
        <v>18</v>
      </c>
      <c r="E13" s="24" t="s">
        <v>19</v>
      </c>
      <c r="F13" s="185">
        <v>36747</v>
      </c>
      <c r="G13" s="221" t="s">
        <v>84</v>
      </c>
      <c r="H13" s="46">
        <v>85.2</v>
      </c>
      <c r="I13" s="47"/>
      <c r="J13" s="67">
        <v>100</v>
      </c>
      <c r="K13" s="67">
        <v>105</v>
      </c>
      <c r="L13" s="67">
        <v>110</v>
      </c>
      <c r="M13" s="67"/>
      <c r="N13" s="220">
        <v>110</v>
      </c>
      <c r="O13" s="217"/>
      <c r="P13" s="218"/>
    </row>
    <row r="14" spans="1:32" s="111" customFormat="1" ht="12.75" customHeight="1">
      <c r="A14" s="84">
        <v>1</v>
      </c>
      <c r="B14" s="29">
        <v>90</v>
      </c>
      <c r="C14" s="24" t="s">
        <v>55</v>
      </c>
      <c r="D14" s="215" t="s">
        <v>18</v>
      </c>
      <c r="E14" s="24" t="s">
        <v>56</v>
      </c>
      <c r="F14" s="216">
        <v>35862</v>
      </c>
      <c r="G14" s="221" t="s">
        <v>27</v>
      </c>
      <c r="H14" s="46">
        <v>88</v>
      </c>
      <c r="I14" s="47"/>
      <c r="J14" s="67">
        <v>155</v>
      </c>
      <c r="K14" s="67">
        <v>162.5</v>
      </c>
      <c r="L14" s="67">
        <v>170</v>
      </c>
      <c r="M14" s="67"/>
      <c r="N14" s="220">
        <v>170</v>
      </c>
      <c r="O14" s="217"/>
      <c r="P14" s="218"/>
    </row>
    <row r="15" spans="1:32" s="111" customFormat="1" ht="12.75" customHeight="1">
      <c r="A15" s="84">
        <v>1</v>
      </c>
      <c r="B15" s="29">
        <v>90</v>
      </c>
      <c r="C15" s="24" t="s">
        <v>63</v>
      </c>
      <c r="D15" s="215" t="s">
        <v>18</v>
      </c>
      <c r="E15" s="24" t="s">
        <v>56</v>
      </c>
      <c r="F15" s="216" t="s">
        <v>64</v>
      </c>
      <c r="G15" s="176" t="s">
        <v>29</v>
      </c>
      <c r="H15" s="46">
        <v>84.2</v>
      </c>
      <c r="I15" s="47"/>
      <c r="J15" s="67">
        <v>130</v>
      </c>
      <c r="K15" s="380">
        <v>135</v>
      </c>
      <c r="L15" s="67">
        <v>135</v>
      </c>
      <c r="M15" s="67"/>
      <c r="N15" s="370">
        <v>135</v>
      </c>
      <c r="O15" s="217"/>
      <c r="P15" s="218"/>
    </row>
    <row r="16" spans="1:32" s="111" customFormat="1" ht="12.75" customHeight="1">
      <c r="A16" s="84">
        <v>2</v>
      </c>
      <c r="B16" s="29">
        <v>90</v>
      </c>
      <c r="C16" s="24" t="s">
        <v>85</v>
      </c>
      <c r="D16" s="215" t="s">
        <v>16</v>
      </c>
      <c r="E16" s="24" t="s">
        <v>17</v>
      </c>
      <c r="F16" s="216">
        <v>35152</v>
      </c>
      <c r="G16" s="176" t="s">
        <v>29</v>
      </c>
      <c r="H16" s="46">
        <v>87.9</v>
      </c>
      <c r="I16" s="47"/>
      <c r="J16" s="67">
        <v>130</v>
      </c>
      <c r="K16" s="67">
        <v>135</v>
      </c>
      <c r="L16" s="380">
        <v>142.5</v>
      </c>
      <c r="M16" s="67"/>
      <c r="N16" s="370">
        <v>135</v>
      </c>
      <c r="O16" s="217"/>
      <c r="P16" s="218"/>
    </row>
    <row r="17" spans="1:32" s="111" customFormat="1" ht="12.75" customHeight="1">
      <c r="A17" s="84">
        <v>3</v>
      </c>
      <c r="B17" s="29">
        <v>90</v>
      </c>
      <c r="C17" s="24" t="s">
        <v>77</v>
      </c>
      <c r="D17" s="215" t="s">
        <v>18</v>
      </c>
      <c r="E17" s="24" t="s">
        <v>19</v>
      </c>
      <c r="F17" s="216">
        <v>34778</v>
      </c>
      <c r="G17" s="176" t="s">
        <v>29</v>
      </c>
      <c r="H17" s="46">
        <v>84</v>
      </c>
      <c r="I17" s="47"/>
      <c r="J17" s="67">
        <v>115</v>
      </c>
      <c r="K17" s="67">
        <v>125</v>
      </c>
      <c r="L17" s="380">
        <v>135</v>
      </c>
      <c r="M17" s="67"/>
      <c r="N17" s="370">
        <v>125</v>
      </c>
      <c r="O17" s="217"/>
      <c r="P17" s="218"/>
    </row>
    <row r="18" spans="1:32" s="111" customFormat="1" ht="12.75" customHeight="1">
      <c r="A18" s="84">
        <v>1</v>
      </c>
      <c r="B18" s="29">
        <v>90</v>
      </c>
      <c r="C18" s="24" t="s">
        <v>106</v>
      </c>
      <c r="D18" s="213" t="s">
        <v>70</v>
      </c>
      <c r="E18" s="276" t="s">
        <v>71</v>
      </c>
      <c r="F18" s="216">
        <v>32830</v>
      </c>
      <c r="G18" s="178" t="s">
        <v>26</v>
      </c>
      <c r="H18" s="46">
        <v>86</v>
      </c>
      <c r="I18" s="47"/>
      <c r="J18" s="67">
        <v>135</v>
      </c>
      <c r="K18" s="67">
        <v>140</v>
      </c>
      <c r="L18" s="380">
        <v>142.5</v>
      </c>
      <c r="M18" s="67"/>
      <c r="N18" s="100">
        <v>140</v>
      </c>
      <c r="O18" s="217"/>
      <c r="P18" s="218"/>
    </row>
    <row r="19" spans="1:32" s="111" customFormat="1" ht="12.75" customHeight="1">
      <c r="A19" s="84">
        <v>2</v>
      </c>
      <c r="B19" s="29">
        <v>90</v>
      </c>
      <c r="C19" s="24" t="s">
        <v>78</v>
      </c>
      <c r="D19" s="215" t="s">
        <v>18</v>
      </c>
      <c r="E19" s="24" t="s">
        <v>19</v>
      </c>
      <c r="F19" s="216">
        <v>29387</v>
      </c>
      <c r="G19" s="178" t="s">
        <v>26</v>
      </c>
      <c r="H19" s="46">
        <v>88.8</v>
      </c>
      <c r="I19" s="47"/>
      <c r="J19" s="67">
        <v>115</v>
      </c>
      <c r="K19" s="380">
        <v>135</v>
      </c>
      <c r="L19" s="67">
        <v>135</v>
      </c>
      <c r="M19" s="67"/>
      <c r="N19" s="100">
        <v>135</v>
      </c>
      <c r="O19" s="217"/>
      <c r="P19" s="218"/>
    </row>
    <row r="20" spans="1:32" s="111" customFormat="1" ht="12.75" customHeight="1">
      <c r="A20" s="10">
        <v>1</v>
      </c>
      <c r="B20" s="29">
        <v>100</v>
      </c>
      <c r="C20" s="249" t="s">
        <v>105</v>
      </c>
      <c r="D20" s="213" t="s">
        <v>70</v>
      </c>
      <c r="E20" s="276" t="s">
        <v>71</v>
      </c>
      <c r="F20" s="250">
        <v>33072</v>
      </c>
      <c r="G20" s="244" t="s">
        <v>26</v>
      </c>
      <c r="H20" s="46">
        <v>99.7</v>
      </c>
      <c r="I20" s="374"/>
      <c r="J20" s="247">
        <v>172.5</v>
      </c>
      <c r="K20" s="67">
        <v>180</v>
      </c>
      <c r="L20" s="67" t="s">
        <v>107</v>
      </c>
      <c r="M20" s="247"/>
      <c r="N20" s="381">
        <v>180</v>
      </c>
      <c r="O20" s="376"/>
      <c r="P20" s="283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2" ht="12.75" customHeight="1">
      <c r="A21" s="10">
        <v>2</v>
      </c>
      <c r="B21" s="29">
        <v>100</v>
      </c>
      <c r="C21" s="249" t="s">
        <v>75</v>
      </c>
      <c r="D21" s="213" t="s">
        <v>18</v>
      </c>
      <c r="E21" s="276" t="s">
        <v>19</v>
      </c>
      <c r="F21" s="250">
        <v>31191</v>
      </c>
      <c r="G21" s="244" t="s">
        <v>26</v>
      </c>
      <c r="H21" s="46">
        <v>99.9</v>
      </c>
      <c r="I21" s="246"/>
      <c r="J21" s="247">
        <v>140</v>
      </c>
      <c r="K21" s="247">
        <v>145</v>
      </c>
      <c r="L21" s="67" t="s">
        <v>107</v>
      </c>
      <c r="M21" s="247"/>
      <c r="N21" s="252">
        <v>145</v>
      </c>
      <c r="O21" s="280"/>
      <c r="P21" s="283"/>
    </row>
    <row r="22" spans="1:32" ht="12.75" customHeight="1">
      <c r="A22" s="84">
        <v>1</v>
      </c>
      <c r="B22" s="29">
        <v>100</v>
      </c>
      <c r="C22" s="24" t="s">
        <v>88</v>
      </c>
      <c r="D22" s="215" t="s">
        <v>18</v>
      </c>
      <c r="E22" s="24" t="s">
        <v>21</v>
      </c>
      <c r="F22" s="216">
        <v>20843</v>
      </c>
      <c r="G22" s="176" t="s">
        <v>89</v>
      </c>
      <c r="H22" s="46">
        <v>91.5</v>
      </c>
      <c r="I22" s="47"/>
      <c r="J22" s="67">
        <v>92.5</v>
      </c>
      <c r="K22" s="67">
        <v>100</v>
      </c>
      <c r="L22" s="380">
        <v>107.5</v>
      </c>
      <c r="M22" s="67"/>
      <c r="N22" s="100">
        <v>100</v>
      </c>
      <c r="O22" s="217"/>
      <c r="P22" s="218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2" ht="12.75" customHeight="1">
      <c r="A23" s="84">
        <v>1</v>
      </c>
      <c r="B23" s="29">
        <v>100</v>
      </c>
      <c r="C23" s="249" t="s">
        <v>114</v>
      </c>
      <c r="D23" s="213" t="s">
        <v>18</v>
      </c>
      <c r="E23" s="276" t="s">
        <v>19</v>
      </c>
      <c r="F23" s="250">
        <v>34209</v>
      </c>
      <c r="G23" s="176" t="s">
        <v>29</v>
      </c>
      <c r="H23" s="46">
        <v>99</v>
      </c>
      <c r="I23" s="47"/>
      <c r="J23" s="380">
        <v>180</v>
      </c>
      <c r="K23" s="67">
        <v>180</v>
      </c>
      <c r="L23" s="67">
        <v>190</v>
      </c>
      <c r="M23" s="67"/>
      <c r="N23" s="100">
        <v>190</v>
      </c>
      <c r="O23" s="217"/>
      <c r="P23" s="218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1:32" s="111" customFormat="1" ht="12.75" customHeight="1">
      <c r="A24" s="84">
        <v>1</v>
      </c>
      <c r="B24" s="29">
        <v>125</v>
      </c>
      <c r="C24" s="24" t="s">
        <v>23</v>
      </c>
      <c r="D24" s="215" t="s">
        <v>18</v>
      </c>
      <c r="E24" s="24" t="s">
        <v>19</v>
      </c>
      <c r="F24" s="216">
        <v>33323</v>
      </c>
      <c r="G24" s="176" t="s">
        <v>26</v>
      </c>
      <c r="H24" s="46">
        <v>123.9</v>
      </c>
      <c r="I24" s="47"/>
      <c r="J24" s="67">
        <v>232.5</v>
      </c>
      <c r="K24" s="67">
        <v>242.5</v>
      </c>
      <c r="L24" s="67">
        <v>247.5</v>
      </c>
      <c r="M24" s="382">
        <v>250</v>
      </c>
      <c r="N24" s="100">
        <v>247.5</v>
      </c>
      <c r="O24" s="217"/>
      <c r="P24" s="218"/>
    </row>
    <row r="25" spans="1:32" s="111" customFormat="1" ht="12.75" customHeight="1">
      <c r="A25" s="84">
        <v>2</v>
      </c>
      <c r="B25" s="29">
        <v>125</v>
      </c>
      <c r="C25" s="24" t="s">
        <v>86</v>
      </c>
      <c r="D25" s="215" t="s">
        <v>18</v>
      </c>
      <c r="E25" s="24" t="s">
        <v>87</v>
      </c>
      <c r="F25" s="216">
        <v>32275</v>
      </c>
      <c r="G25" s="176" t="s">
        <v>26</v>
      </c>
      <c r="H25" s="46">
        <v>125</v>
      </c>
      <c r="I25" s="47"/>
      <c r="J25" s="67">
        <v>155</v>
      </c>
      <c r="K25" s="67">
        <v>175</v>
      </c>
      <c r="L25" s="67">
        <v>190</v>
      </c>
      <c r="M25" s="67"/>
      <c r="N25" s="100">
        <v>190</v>
      </c>
      <c r="O25" s="217"/>
      <c r="P25" s="218"/>
    </row>
    <row r="26" spans="1:32" s="111" customFormat="1" ht="12.75" customHeight="1" thickBot="1">
      <c r="A26" s="116"/>
      <c r="B26" s="117"/>
      <c r="C26" s="117"/>
      <c r="D26" s="117"/>
      <c r="E26" s="117"/>
      <c r="F26" s="118"/>
      <c r="G26" s="117"/>
      <c r="H26" s="119"/>
      <c r="I26" s="120"/>
      <c r="J26" s="119"/>
      <c r="K26" s="119"/>
      <c r="L26" s="119"/>
      <c r="M26" s="119"/>
      <c r="N26" s="121"/>
      <c r="O26" s="119"/>
      <c r="P26" s="122"/>
    </row>
    <row r="28" spans="1:32" s="125" customFormat="1" ht="12.75" customHeight="1">
      <c r="A28" s="105"/>
      <c r="B28" s="105"/>
      <c r="C28" s="12" t="s">
        <v>14</v>
      </c>
      <c r="D28" s="102"/>
      <c r="E28" s="105"/>
      <c r="F28" s="124"/>
      <c r="G28" s="105"/>
      <c r="H28" s="105"/>
      <c r="I28" s="123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32" s="125" customFormat="1" ht="12.75" customHeight="1">
      <c r="A29" s="105"/>
      <c r="B29" s="105"/>
      <c r="C29" s="13" t="s">
        <v>10</v>
      </c>
      <c r="D29" s="102"/>
      <c r="E29" s="105"/>
      <c r="F29" s="124"/>
      <c r="G29" s="105"/>
      <c r="H29" s="105"/>
      <c r="I29" s="123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</sheetData>
  <sortState ref="A21:AF33">
    <sortCondition ref="B21:B33"/>
    <sortCondition descending="1" ref="G21:G33"/>
    <sortCondition descending="1" ref="N21:N33"/>
  </sortState>
  <mergeCells count="11">
    <mergeCell ref="A3:A4"/>
    <mergeCell ref="B3:B4"/>
    <mergeCell ref="C3:C4"/>
    <mergeCell ref="D3:D4"/>
    <mergeCell ref="H3:H4"/>
    <mergeCell ref="I3:I4"/>
    <mergeCell ref="J3:O3"/>
    <mergeCell ref="P3:P4"/>
    <mergeCell ref="E3:E4"/>
    <mergeCell ref="F3:F4"/>
    <mergeCell ref="G3:G4"/>
  </mergeCells>
  <phoneticPr fontId="38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45"/>
  <sheetViews>
    <sheetView workbookViewId="0">
      <pane xSplit="7" ySplit="4" topLeftCell="H5" activePane="bottomRight" state="frozen"/>
      <selection pane="topRight" activeCell="J1" sqref="J1"/>
      <selection pane="bottomLeft" activeCell="A5" sqref="A5"/>
      <selection pane="bottomRight" activeCell="I16" sqref="I16"/>
    </sheetView>
  </sheetViews>
  <sheetFormatPr defaultRowHeight="12.75" customHeight="1"/>
  <cols>
    <col min="1" max="1" width="8.140625" style="37" customWidth="1"/>
    <col min="2" max="2" width="9.42578125" style="105" customWidth="1"/>
    <col min="3" max="3" width="6.28515625" style="17" customWidth="1"/>
    <col min="4" max="4" width="19.28515625" style="17" customWidth="1"/>
    <col min="5" max="5" width="10.140625" style="17" bestFit="1" customWidth="1"/>
    <col min="6" max="6" width="9.140625" style="17"/>
    <col min="7" max="7" width="10.140625" style="18" customWidth="1"/>
    <col min="8" max="8" width="14.28515625" style="17" customWidth="1"/>
    <col min="9" max="9" width="9.140625" style="41"/>
    <col min="10" max="10" width="9.7109375" style="22" customWidth="1"/>
    <col min="11" max="16" width="9.140625" style="41"/>
    <col min="17" max="17" width="13.42578125" style="41" customWidth="1"/>
    <col min="18" max="16384" width="9.140625" style="17"/>
  </cols>
  <sheetData>
    <row r="1" spans="1:17" s="1" customFormat="1" ht="12.75" customHeight="1">
      <c r="D1" s="342"/>
      <c r="E1" s="342"/>
      <c r="F1" s="342"/>
      <c r="G1" s="342" t="s">
        <v>113</v>
      </c>
      <c r="I1" s="3"/>
      <c r="J1" s="4"/>
      <c r="K1" s="342"/>
      <c r="L1" s="342"/>
      <c r="M1" s="342"/>
      <c r="N1" s="342"/>
      <c r="O1" s="5"/>
      <c r="P1" s="6"/>
    </row>
    <row r="2" spans="1:17" ht="12.75" customHeight="1" thickBot="1">
      <c r="J2" s="41"/>
    </row>
    <row r="3" spans="1:17" s="1" customFormat="1" ht="12.75" customHeight="1">
      <c r="A3" s="421" t="s">
        <v>1</v>
      </c>
      <c r="B3" s="168" t="s">
        <v>38</v>
      </c>
      <c r="C3" s="431" t="s">
        <v>2</v>
      </c>
      <c r="D3" s="415" t="s">
        <v>0</v>
      </c>
      <c r="E3" s="426" t="s">
        <v>3</v>
      </c>
      <c r="F3" s="415" t="s">
        <v>15</v>
      </c>
      <c r="G3" s="419" t="s">
        <v>4</v>
      </c>
      <c r="H3" s="415" t="s">
        <v>5</v>
      </c>
      <c r="I3" s="428" t="s">
        <v>6</v>
      </c>
      <c r="J3" s="413" t="s">
        <v>53</v>
      </c>
      <c r="K3" s="430" t="s">
        <v>25</v>
      </c>
      <c r="L3" s="430"/>
      <c r="M3" s="430"/>
      <c r="N3" s="430"/>
      <c r="O3" s="430"/>
      <c r="P3" s="430"/>
      <c r="Q3" s="416" t="s">
        <v>8</v>
      </c>
    </row>
    <row r="4" spans="1:17" s="9" customFormat="1" ht="12.75" customHeight="1">
      <c r="A4" s="422"/>
      <c r="B4" s="169" t="s">
        <v>39</v>
      </c>
      <c r="C4" s="432"/>
      <c r="D4" s="425"/>
      <c r="E4" s="427"/>
      <c r="F4" s="418"/>
      <c r="G4" s="420"/>
      <c r="H4" s="418"/>
      <c r="I4" s="429"/>
      <c r="J4" s="414"/>
      <c r="K4" s="66">
        <v>1</v>
      </c>
      <c r="L4" s="66">
        <v>2</v>
      </c>
      <c r="M4" s="66">
        <v>3</v>
      </c>
      <c r="N4" s="66">
        <v>4</v>
      </c>
      <c r="O4" s="8" t="s">
        <v>9</v>
      </c>
      <c r="P4" s="313" t="s">
        <v>61</v>
      </c>
      <c r="Q4" s="417"/>
    </row>
    <row r="5" spans="1:17" s="64" customFormat="1" ht="12.75" customHeight="1">
      <c r="A5" s="84"/>
      <c r="B5" s="43"/>
      <c r="C5" s="29"/>
      <c r="D5" s="81" t="s">
        <v>12</v>
      </c>
      <c r="E5" s="24"/>
      <c r="F5" s="25"/>
      <c r="G5" s="228"/>
      <c r="H5" s="176"/>
      <c r="I5" s="27"/>
      <c r="J5" s="28"/>
      <c r="K5" s="29"/>
      <c r="L5" s="188"/>
      <c r="M5" s="188"/>
      <c r="N5" s="183"/>
      <c r="O5" s="188"/>
      <c r="P5" s="30"/>
      <c r="Q5" s="85"/>
    </row>
    <row r="6" spans="1:17" s="138" customFormat="1" ht="12.75" customHeight="1">
      <c r="A6" s="222">
        <v>1</v>
      </c>
      <c r="B6" s="29" t="s">
        <v>39</v>
      </c>
      <c r="C6" s="222">
        <v>100</v>
      </c>
      <c r="D6" s="24" t="s">
        <v>80</v>
      </c>
      <c r="E6" s="215" t="s">
        <v>18</v>
      </c>
      <c r="F6" s="24" t="s">
        <v>19</v>
      </c>
      <c r="G6" s="216">
        <v>32532</v>
      </c>
      <c r="H6" s="178" t="s">
        <v>26</v>
      </c>
      <c r="I6" s="27">
        <v>98</v>
      </c>
      <c r="J6" s="28"/>
      <c r="K6" s="380">
        <v>145</v>
      </c>
      <c r="L6" s="67">
        <v>150</v>
      </c>
      <c r="M6" s="67">
        <v>165</v>
      </c>
      <c r="N6" s="67"/>
      <c r="O6" s="223">
        <v>165</v>
      </c>
      <c r="P6" s="45">
        <f>J6*O6</f>
        <v>0</v>
      </c>
      <c r="Q6" s="219"/>
    </row>
    <row r="7" spans="1:17" s="64" customFormat="1" ht="12.75" customHeight="1" thickBot="1">
      <c r="A7" s="229"/>
      <c r="B7" s="230"/>
      <c r="C7" s="231"/>
      <c r="D7" s="232"/>
      <c r="E7" s="233"/>
      <c r="F7" s="231"/>
      <c r="G7" s="234"/>
      <c r="H7" s="231"/>
      <c r="I7" s="235"/>
      <c r="J7" s="236"/>
      <c r="K7" s="237"/>
      <c r="L7" s="237"/>
      <c r="M7" s="237"/>
      <c r="N7" s="231"/>
      <c r="O7" s="231"/>
      <c r="P7" s="236"/>
      <c r="Q7" s="238"/>
    </row>
    <row r="8" spans="1:17" ht="12.75" customHeight="1">
      <c r="I8" s="55"/>
      <c r="J8" s="33"/>
      <c r="K8" s="17"/>
      <c r="L8" s="17"/>
      <c r="M8" s="17"/>
      <c r="N8" s="17"/>
      <c r="O8" s="17"/>
      <c r="P8" s="17"/>
      <c r="Q8" s="17"/>
    </row>
    <row r="9" spans="1:17" ht="12.75" customHeight="1">
      <c r="D9" s="12" t="s">
        <v>14</v>
      </c>
      <c r="I9" s="55"/>
      <c r="J9" s="33"/>
      <c r="K9" s="17"/>
      <c r="L9" s="17"/>
      <c r="M9" s="17"/>
      <c r="N9" s="17"/>
      <c r="O9" s="17"/>
      <c r="P9" s="17"/>
      <c r="Q9" s="17"/>
    </row>
    <row r="10" spans="1:17" ht="12.75" customHeight="1">
      <c r="D10" s="13" t="s">
        <v>10</v>
      </c>
      <c r="I10" s="56"/>
      <c r="J10" s="32"/>
      <c r="K10" s="17"/>
      <c r="L10" s="17"/>
      <c r="M10" s="17"/>
      <c r="N10" s="17"/>
      <c r="O10" s="17"/>
      <c r="P10" s="17"/>
      <c r="Q10" s="17"/>
    </row>
    <row r="11" spans="1:17" ht="12.75" customHeight="1">
      <c r="I11" s="56"/>
      <c r="J11" s="32"/>
      <c r="K11" s="17"/>
      <c r="L11" s="17"/>
      <c r="M11" s="17"/>
      <c r="N11" s="17"/>
      <c r="O11" s="17"/>
      <c r="P11" s="17"/>
      <c r="Q11" s="17"/>
    </row>
    <row r="12" spans="1:17" ht="12.75" customHeight="1">
      <c r="I12" s="56"/>
      <c r="J12" s="32"/>
      <c r="K12" s="17"/>
      <c r="L12" s="17"/>
      <c r="M12" s="17"/>
      <c r="N12" s="17"/>
      <c r="O12" s="17"/>
      <c r="P12" s="17"/>
      <c r="Q12" s="17"/>
    </row>
    <row r="13" spans="1:17" ht="12.75" customHeight="1">
      <c r="I13" s="56"/>
      <c r="J13" s="32"/>
      <c r="K13" s="17"/>
      <c r="L13" s="17"/>
      <c r="M13" s="17"/>
      <c r="N13" s="17"/>
      <c r="O13" s="17"/>
      <c r="P13" s="17"/>
      <c r="Q13" s="17"/>
    </row>
    <row r="14" spans="1:17" ht="12.75" customHeight="1">
      <c r="I14" s="56"/>
      <c r="J14" s="32"/>
      <c r="K14" s="17"/>
      <c r="L14" s="17"/>
      <c r="M14" s="17"/>
      <c r="N14" s="17"/>
      <c r="O14" s="17"/>
      <c r="P14" s="17"/>
      <c r="Q14" s="17"/>
    </row>
    <row r="15" spans="1:17" ht="12.75" customHeight="1">
      <c r="I15" s="56"/>
      <c r="J15" s="32"/>
      <c r="K15" s="17"/>
      <c r="L15" s="17"/>
      <c r="M15" s="17"/>
      <c r="N15" s="17"/>
      <c r="O15" s="17"/>
      <c r="P15" s="17"/>
      <c r="Q15" s="17"/>
    </row>
    <row r="16" spans="1:17" ht="12.75" customHeight="1">
      <c r="I16" s="56"/>
      <c r="J16" s="32"/>
      <c r="K16" s="17"/>
      <c r="L16" s="17"/>
      <c r="M16" s="17"/>
      <c r="N16" s="17"/>
      <c r="O16" s="17"/>
      <c r="P16" s="17"/>
      <c r="Q16" s="17"/>
    </row>
    <row r="17" spans="9:17" ht="12.75" customHeight="1">
      <c r="I17" s="56"/>
      <c r="J17" s="32"/>
      <c r="K17" s="17"/>
      <c r="L17" s="17"/>
      <c r="M17" s="17"/>
      <c r="N17" s="17"/>
      <c r="O17" s="17"/>
      <c r="P17" s="17"/>
      <c r="Q17" s="17"/>
    </row>
    <row r="18" spans="9:17" ht="12.75" customHeight="1">
      <c r="I18" s="56"/>
      <c r="J18" s="32"/>
      <c r="K18" s="17"/>
      <c r="L18" s="17"/>
      <c r="M18" s="17"/>
      <c r="N18" s="17"/>
      <c r="O18" s="17"/>
      <c r="P18" s="17"/>
      <c r="Q18" s="17"/>
    </row>
    <row r="19" spans="9:17" ht="12.75" customHeight="1">
      <c r="I19" s="57"/>
      <c r="J19" s="58"/>
      <c r="K19" s="17"/>
      <c r="L19" s="17"/>
      <c r="M19" s="17"/>
      <c r="N19" s="17"/>
      <c r="O19" s="17"/>
      <c r="P19" s="17"/>
      <c r="Q19" s="17"/>
    </row>
    <row r="20" spans="9:17" ht="12.75" customHeight="1">
      <c r="K20" s="17"/>
      <c r="L20" s="17"/>
      <c r="M20" s="17"/>
      <c r="N20" s="17"/>
      <c r="O20" s="17"/>
      <c r="P20" s="17"/>
      <c r="Q20" s="17"/>
    </row>
    <row r="21" spans="9:17" ht="12.75" customHeight="1">
      <c r="K21" s="17"/>
      <c r="L21" s="17"/>
      <c r="M21" s="17"/>
      <c r="N21" s="17"/>
      <c r="O21" s="17"/>
      <c r="P21" s="17"/>
      <c r="Q21" s="17"/>
    </row>
    <row r="22" spans="9:17" ht="12.75" customHeight="1">
      <c r="K22" s="17"/>
      <c r="L22" s="17"/>
      <c r="M22" s="17"/>
      <c r="N22" s="17"/>
      <c r="O22" s="17"/>
      <c r="P22" s="17"/>
      <c r="Q22" s="17"/>
    </row>
    <row r="23" spans="9:17" ht="12.75" customHeight="1">
      <c r="K23" s="17"/>
      <c r="L23" s="17"/>
      <c r="M23" s="17"/>
      <c r="N23" s="17"/>
      <c r="O23" s="17"/>
      <c r="P23" s="17"/>
      <c r="Q23" s="17"/>
    </row>
    <row r="24" spans="9:17" ht="12.75" customHeight="1">
      <c r="K24" s="17"/>
      <c r="L24" s="17"/>
      <c r="M24" s="17"/>
      <c r="N24" s="17"/>
      <c r="O24" s="17"/>
      <c r="P24" s="17"/>
      <c r="Q24" s="17"/>
    </row>
    <row r="25" spans="9:17" ht="12.75" customHeight="1">
      <c r="K25" s="17"/>
      <c r="L25" s="17"/>
      <c r="M25" s="17"/>
      <c r="N25" s="17"/>
      <c r="O25" s="17"/>
      <c r="P25" s="17"/>
      <c r="Q25" s="17"/>
    </row>
    <row r="26" spans="9:17" ht="12.75" customHeight="1">
      <c r="K26" s="17"/>
      <c r="L26" s="17"/>
      <c r="M26" s="17"/>
      <c r="N26" s="17"/>
      <c r="O26" s="17"/>
      <c r="P26" s="17"/>
      <c r="Q26" s="17"/>
    </row>
    <row r="27" spans="9:17" ht="12.75" customHeight="1">
      <c r="K27" s="17"/>
      <c r="L27" s="17"/>
      <c r="M27" s="17"/>
      <c r="N27" s="17"/>
      <c r="O27" s="17"/>
      <c r="P27" s="17"/>
      <c r="Q27" s="17"/>
    </row>
    <row r="28" spans="9:17" ht="12.75" customHeight="1">
      <c r="K28" s="17"/>
      <c r="L28" s="17"/>
      <c r="M28" s="17"/>
      <c r="N28" s="17"/>
      <c r="O28" s="17"/>
      <c r="P28" s="17"/>
      <c r="Q28" s="17"/>
    </row>
    <row r="29" spans="9:17" ht="12.75" customHeight="1">
      <c r="K29" s="17"/>
      <c r="L29" s="17"/>
      <c r="M29" s="17"/>
      <c r="N29" s="17"/>
      <c r="O29" s="17"/>
      <c r="P29" s="17"/>
      <c r="Q29" s="17"/>
    </row>
    <row r="30" spans="9:17" ht="12.75" customHeight="1">
      <c r="K30" s="17"/>
      <c r="L30" s="17"/>
      <c r="M30" s="17"/>
      <c r="N30" s="17"/>
      <c r="O30" s="17"/>
      <c r="P30" s="17"/>
      <c r="Q30" s="17"/>
    </row>
    <row r="31" spans="9:17" ht="12.75" customHeight="1">
      <c r="K31" s="17"/>
      <c r="L31" s="17"/>
      <c r="M31" s="17"/>
      <c r="N31" s="17"/>
      <c r="O31" s="17"/>
      <c r="P31" s="17"/>
      <c r="Q31" s="17"/>
    </row>
    <row r="32" spans="9:17" ht="12.75" customHeight="1">
      <c r="K32" s="17"/>
      <c r="L32" s="17"/>
      <c r="M32" s="17"/>
      <c r="N32" s="17"/>
      <c r="O32" s="17"/>
      <c r="P32" s="17"/>
      <c r="Q32" s="17"/>
    </row>
    <row r="33" spans="11:17" ht="12.75" customHeight="1">
      <c r="K33" s="17"/>
      <c r="L33" s="17"/>
      <c r="M33" s="17"/>
      <c r="N33" s="17"/>
      <c r="O33" s="17"/>
      <c r="P33" s="17"/>
      <c r="Q33" s="17"/>
    </row>
    <row r="34" spans="11:17" ht="12.75" customHeight="1">
      <c r="K34" s="17"/>
      <c r="L34" s="17"/>
      <c r="M34" s="17"/>
      <c r="N34" s="17"/>
      <c r="O34" s="17"/>
      <c r="P34" s="17"/>
      <c r="Q34" s="17"/>
    </row>
    <row r="35" spans="11:17" ht="12.75" customHeight="1">
      <c r="K35" s="17"/>
      <c r="L35" s="17"/>
      <c r="M35" s="17"/>
      <c r="N35" s="17"/>
      <c r="O35" s="17"/>
      <c r="P35" s="17"/>
      <c r="Q35" s="17"/>
    </row>
    <row r="36" spans="11:17" ht="12.75" customHeight="1">
      <c r="K36" s="17"/>
      <c r="L36" s="17"/>
      <c r="M36" s="17"/>
      <c r="N36" s="17"/>
      <c r="O36" s="17"/>
      <c r="P36" s="17"/>
      <c r="Q36" s="17"/>
    </row>
    <row r="37" spans="11:17" ht="12.75" customHeight="1">
      <c r="K37" s="17"/>
      <c r="L37" s="17"/>
      <c r="M37" s="17"/>
      <c r="N37" s="17"/>
      <c r="O37" s="17"/>
      <c r="P37" s="17"/>
      <c r="Q37" s="17"/>
    </row>
    <row r="38" spans="11:17" ht="12.75" customHeight="1">
      <c r="K38" s="17"/>
      <c r="L38" s="17"/>
      <c r="M38" s="17"/>
      <c r="N38" s="17"/>
      <c r="O38" s="17"/>
      <c r="P38" s="17"/>
      <c r="Q38" s="17"/>
    </row>
    <row r="39" spans="11:17" ht="12.75" customHeight="1">
      <c r="K39" s="17"/>
      <c r="L39" s="17"/>
      <c r="M39" s="17"/>
      <c r="N39" s="17"/>
      <c r="O39" s="17"/>
      <c r="P39" s="17"/>
      <c r="Q39" s="17"/>
    </row>
    <row r="40" spans="11:17" ht="12.75" customHeight="1">
      <c r="K40" s="17"/>
      <c r="L40" s="17"/>
      <c r="M40" s="17"/>
      <c r="N40" s="17"/>
      <c r="O40" s="17"/>
      <c r="P40" s="17"/>
      <c r="Q40" s="17"/>
    </row>
    <row r="41" spans="11:17" ht="12.75" customHeight="1">
      <c r="K41" s="17"/>
      <c r="L41" s="17"/>
      <c r="M41" s="17"/>
      <c r="N41" s="17"/>
      <c r="O41" s="17"/>
      <c r="P41" s="17"/>
      <c r="Q41" s="17"/>
    </row>
    <row r="42" spans="11:17" ht="12.75" customHeight="1">
      <c r="K42" s="17"/>
      <c r="L42" s="17"/>
      <c r="M42" s="17"/>
      <c r="N42" s="17"/>
      <c r="O42" s="17"/>
      <c r="P42" s="17"/>
      <c r="Q42" s="17"/>
    </row>
    <row r="43" spans="11:17" ht="12.75" customHeight="1">
      <c r="K43" s="17"/>
      <c r="L43" s="17"/>
      <c r="M43" s="17"/>
      <c r="N43" s="17"/>
      <c r="O43" s="17"/>
      <c r="P43" s="17"/>
      <c r="Q43" s="17"/>
    </row>
    <row r="44" spans="11:17" ht="12.75" customHeight="1">
      <c r="K44" s="17"/>
      <c r="L44" s="17"/>
      <c r="M44" s="17"/>
      <c r="N44" s="17"/>
      <c r="O44" s="17"/>
      <c r="P44" s="17"/>
      <c r="Q44" s="17"/>
    </row>
    <row r="45" spans="11:17" ht="12.75" customHeight="1">
      <c r="K45" s="17"/>
      <c r="L45" s="17"/>
      <c r="M45" s="17"/>
      <c r="N45" s="17"/>
      <c r="O45" s="17"/>
      <c r="P45" s="17"/>
      <c r="Q45" s="17"/>
    </row>
  </sheetData>
  <mergeCells count="11">
    <mergeCell ref="G3:G4"/>
    <mergeCell ref="A3:A4"/>
    <mergeCell ref="C3:C4"/>
    <mergeCell ref="D3:D4"/>
    <mergeCell ref="E3:E4"/>
    <mergeCell ref="F3:F4"/>
    <mergeCell ref="H3:H4"/>
    <mergeCell ref="I3:I4"/>
    <mergeCell ref="J3:J4"/>
    <mergeCell ref="K3:P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F38"/>
  <sheetViews>
    <sheetView workbookViewId="0">
      <selection activeCell="H24" sqref="H24"/>
    </sheetView>
  </sheetViews>
  <sheetFormatPr defaultRowHeight="12.75" customHeight="1"/>
  <cols>
    <col min="1" max="2" width="6.7109375" style="102" customWidth="1"/>
    <col min="3" max="3" width="20.28515625" style="103" customWidth="1"/>
    <col min="4" max="4" width="12.85546875" style="105" customWidth="1"/>
    <col min="5" max="5" width="10.140625" style="104" customWidth="1"/>
    <col min="6" max="6" width="10.140625" style="103" customWidth="1"/>
    <col min="7" max="7" width="14.28515625" style="105" customWidth="1"/>
    <col min="8" max="8" width="9.140625" style="123"/>
    <col min="9" max="9" width="9.7109375" style="123" customWidth="1"/>
    <col min="10" max="15" width="9.140625" style="105"/>
    <col min="16" max="16" width="12.7109375" style="106" customWidth="1"/>
    <col min="17" max="16384" width="9.140625" style="106"/>
  </cols>
  <sheetData>
    <row r="1" spans="1:32" s="52" customFormat="1" ht="12.75" customHeight="1">
      <c r="A1" s="384"/>
      <c r="B1" s="1"/>
      <c r="C1" s="19"/>
      <c r="D1" s="191"/>
      <c r="E1" s="19"/>
      <c r="F1" s="239" t="s">
        <v>13</v>
      </c>
      <c r="G1" s="3"/>
      <c r="H1" s="4"/>
      <c r="I1" s="4"/>
      <c r="J1" s="2"/>
      <c r="K1" s="2"/>
      <c r="L1" s="2"/>
      <c r="M1" s="5"/>
      <c r="N1" s="6"/>
      <c r="O1" s="1"/>
    </row>
    <row r="2" spans="1:32" ht="12.75" customHeight="1" thickBot="1">
      <c r="H2" s="105"/>
      <c r="I2" s="105"/>
    </row>
    <row r="3" spans="1:32" s="40" customFormat="1" ht="12.75" customHeight="1">
      <c r="A3" s="433" t="s">
        <v>1</v>
      </c>
      <c r="B3" s="415" t="s">
        <v>2</v>
      </c>
      <c r="C3" s="426" t="s">
        <v>0</v>
      </c>
      <c r="D3" s="435" t="s">
        <v>3</v>
      </c>
      <c r="E3" s="419" t="s">
        <v>15</v>
      </c>
      <c r="F3" s="415" t="s">
        <v>4</v>
      </c>
      <c r="G3" s="428" t="s">
        <v>5</v>
      </c>
      <c r="H3" s="413" t="s">
        <v>6</v>
      </c>
      <c r="I3" s="413" t="s">
        <v>53</v>
      </c>
      <c r="J3" s="430" t="s">
        <v>25</v>
      </c>
      <c r="K3" s="430"/>
      <c r="L3" s="430"/>
      <c r="M3" s="430"/>
      <c r="N3" s="430"/>
      <c r="O3" s="430"/>
      <c r="P3" s="416" t="s">
        <v>8</v>
      </c>
    </row>
    <row r="4" spans="1:32" s="38" customFormat="1" ht="12.75" customHeight="1">
      <c r="A4" s="434"/>
      <c r="B4" s="418"/>
      <c r="C4" s="427"/>
      <c r="D4" s="436"/>
      <c r="E4" s="420"/>
      <c r="F4" s="418"/>
      <c r="G4" s="429"/>
      <c r="H4" s="414"/>
      <c r="I4" s="414"/>
      <c r="J4" s="66">
        <v>1</v>
      </c>
      <c r="K4" s="66">
        <v>2</v>
      </c>
      <c r="L4" s="66">
        <v>3</v>
      </c>
      <c r="M4" s="66">
        <v>4</v>
      </c>
      <c r="N4" s="8" t="s">
        <v>9</v>
      </c>
      <c r="O4" s="313" t="s">
        <v>61</v>
      </c>
      <c r="P4" s="417"/>
    </row>
    <row r="5" spans="1:32" s="9" customFormat="1" ht="12.75" customHeight="1">
      <c r="A5" s="281"/>
      <c r="B5" s="43"/>
      <c r="C5" s="240" t="s">
        <v>12</v>
      </c>
      <c r="D5" s="241"/>
      <c r="E5" s="242"/>
      <c r="F5" s="243"/>
      <c r="G5" s="244"/>
      <c r="H5" s="245"/>
      <c r="I5" s="246"/>
      <c r="J5" s="247"/>
      <c r="K5" s="247"/>
      <c r="L5" s="247"/>
      <c r="M5" s="247"/>
      <c r="N5" s="248"/>
      <c r="O5" s="279"/>
      <c r="P5" s="282"/>
    </row>
    <row r="6" spans="1:32" s="138" customFormat="1" ht="12.75" customHeight="1">
      <c r="A6" s="29">
        <v>1</v>
      </c>
      <c r="B6" s="222">
        <v>48</v>
      </c>
      <c r="C6" s="24" t="s">
        <v>81</v>
      </c>
      <c r="D6" s="215" t="s">
        <v>18</v>
      </c>
      <c r="E6" s="24" t="s">
        <v>56</v>
      </c>
      <c r="F6" s="216">
        <v>37672</v>
      </c>
      <c r="G6" s="178" t="s">
        <v>82</v>
      </c>
      <c r="H6" s="27">
        <v>45.3</v>
      </c>
      <c r="I6" s="28"/>
      <c r="J6" s="67">
        <v>55</v>
      </c>
      <c r="K6" s="380">
        <v>57.5</v>
      </c>
      <c r="L6" s="67">
        <v>57.5</v>
      </c>
      <c r="M6" s="67"/>
      <c r="N6" s="223">
        <v>57.5</v>
      </c>
      <c r="O6" s="45">
        <f t="shared" ref="O6:O14" si="0">I6*N6</f>
        <v>0</v>
      </c>
      <c r="P6" s="219"/>
    </row>
    <row r="7" spans="1:32" s="138" customFormat="1" ht="12.75" customHeight="1">
      <c r="A7" s="10">
        <v>1</v>
      </c>
      <c r="B7" s="29">
        <v>52.5</v>
      </c>
      <c r="C7" s="16" t="s">
        <v>24</v>
      </c>
      <c r="D7" s="213" t="s">
        <v>18</v>
      </c>
      <c r="E7" s="275" t="s">
        <v>19</v>
      </c>
      <c r="F7" s="250">
        <v>39657</v>
      </c>
      <c r="G7" s="244" t="s">
        <v>28</v>
      </c>
      <c r="H7" s="46">
        <v>51.5</v>
      </c>
      <c r="I7" s="374"/>
      <c r="J7" s="247">
        <v>37.5</v>
      </c>
      <c r="K7" s="380">
        <v>40</v>
      </c>
      <c r="L7" s="67">
        <v>40</v>
      </c>
      <c r="M7" s="67"/>
      <c r="N7" s="375">
        <v>40</v>
      </c>
      <c r="O7" s="45">
        <f t="shared" si="0"/>
        <v>0</v>
      </c>
      <c r="P7" s="283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2" s="113" customFormat="1" ht="12.75" customHeight="1">
      <c r="A8" s="84">
        <v>1</v>
      </c>
      <c r="B8" s="43">
        <v>67.5</v>
      </c>
      <c r="C8" s="16" t="s">
        <v>52</v>
      </c>
      <c r="D8" s="213" t="s">
        <v>18</v>
      </c>
      <c r="E8" s="275" t="s">
        <v>19</v>
      </c>
      <c r="F8" s="250">
        <v>38642</v>
      </c>
      <c r="G8" s="244" t="s">
        <v>28</v>
      </c>
      <c r="H8" s="46">
        <v>63</v>
      </c>
      <c r="I8" s="374"/>
      <c r="J8" s="67">
        <v>25</v>
      </c>
      <c r="K8" s="67">
        <v>30</v>
      </c>
      <c r="L8" s="67">
        <v>32.5</v>
      </c>
      <c r="M8" s="67"/>
      <c r="N8" s="375">
        <v>32.5</v>
      </c>
      <c r="O8" s="45">
        <f t="shared" si="0"/>
        <v>0</v>
      </c>
      <c r="P8" s="277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2" ht="12.75" customHeight="1">
      <c r="A9" s="10">
        <v>1</v>
      </c>
      <c r="B9" s="29">
        <v>75</v>
      </c>
      <c r="C9" s="249" t="s">
        <v>31</v>
      </c>
      <c r="D9" s="213" t="s">
        <v>18</v>
      </c>
      <c r="E9" s="275" t="s">
        <v>19</v>
      </c>
      <c r="F9" s="250">
        <v>38383</v>
      </c>
      <c r="G9" s="244" t="s">
        <v>28</v>
      </c>
      <c r="H9" s="46">
        <v>68</v>
      </c>
      <c r="I9" s="246"/>
      <c r="J9" s="67">
        <v>55</v>
      </c>
      <c r="K9" s="380">
        <v>57.5</v>
      </c>
      <c r="L9" s="67">
        <v>57.5</v>
      </c>
      <c r="M9" s="67"/>
      <c r="N9" s="251">
        <v>57.5</v>
      </c>
      <c r="O9" s="45">
        <f t="shared" si="0"/>
        <v>0</v>
      </c>
      <c r="P9" s="283"/>
    </row>
    <row r="10" spans="1:32" s="138" customFormat="1" ht="12.75" customHeight="1">
      <c r="A10" s="29">
        <v>1</v>
      </c>
      <c r="B10" s="222">
        <v>90</v>
      </c>
      <c r="C10" s="24" t="s">
        <v>20</v>
      </c>
      <c r="D10" s="215" t="s">
        <v>18</v>
      </c>
      <c r="E10" s="24" t="s">
        <v>19</v>
      </c>
      <c r="F10" s="216">
        <v>34573</v>
      </c>
      <c r="G10" s="178" t="s">
        <v>29</v>
      </c>
      <c r="H10" s="27">
        <v>86</v>
      </c>
      <c r="I10" s="28"/>
      <c r="J10" s="67">
        <v>132.5</v>
      </c>
      <c r="K10" s="380">
        <v>140</v>
      </c>
      <c r="L10" s="380">
        <v>140</v>
      </c>
      <c r="M10" s="67"/>
      <c r="N10" s="223">
        <v>132.5</v>
      </c>
      <c r="O10" s="45">
        <f t="shared" si="0"/>
        <v>0</v>
      </c>
      <c r="P10" s="219"/>
    </row>
    <row r="11" spans="1:32" s="138" customFormat="1" ht="12.75" customHeight="1">
      <c r="A11" s="29">
        <v>1</v>
      </c>
      <c r="B11" s="222">
        <v>90</v>
      </c>
      <c r="C11" s="24" t="s">
        <v>90</v>
      </c>
      <c r="D11" s="215" t="s">
        <v>18</v>
      </c>
      <c r="E11" s="24" t="s">
        <v>56</v>
      </c>
      <c r="F11" s="216">
        <v>33794</v>
      </c>
      <c r="G11" s="178" t="s">
        <v>26</v>
      </c>
      <c r="H11" s="27">
        <v>86</v>
      </c>
      <c r="I11" s="28"/>
      <c r="J11" s="67">
        <v>130</v>
      </c>
      <c r="K11" s="67">
        <v>135</v>
      </c>
      <c r="L11" s="380">
        <v>137.5</v>
      </c>
      <c r="M11" s="67"/>
      <c r="N11" s="223">
        <v>135</v>
      </c>
      <c r="O11" s="45">
        <f t="shared" si="0"/>
        <v>0</v>
      </c>
      <c r="P11" s="219"/>
    </row>
    <row r="12" spans="1:32" s="138" customFormat="1" ht="12.75" customHeight="1">
      <c r="A12" s="29">
        <v>1</v>
      </c>
      <c r="B12" s="222">
        <v>90</v>
      </c>
      <c r="C12" s="24" t="s">
        <v>91</v>
      </c>
      <c r="D12" s="215" t="s">
        <v>18</v>
      </c>
      <c r="E12" s="24" t="s">
        <v>56</v>
      </c>
      <c r="F12" s="216">
        <v>27709</v>
      </c>
      <c r="G12" s="178" t="s">
        <v>22</v>
      </c>
      <c r="H12" s="27">
        <v>85.9</v>
      </c>
      <c r="I12" s="28"/>
      <c r="J12" s="67">
        <v>130</v>
      </c>
      <c r="K12" s="380">
        <v>135</v>
      </c>
      <c r="L12" s="380">
        <v>135</v>
      </c>
      <c r="M12" s="67"/>
      <c r="N12" s="223">
        <v>130</v>
      </c>
      <c r="O12" s="45">
        <f t="shared" si="0"/>
        <v>0</v>
      </c>
      <c r="P12" s="219"/>
    </row>
    <row r="13" spans="1:32" s="138" customFormat="1" ht="12.75" customHeight="1">
      <c r="A13" s="29">
        <v>2</v>
      </c>
      <c r="B13" s="222">
        <v>90</v>
      </c>
      <c r="C13" s="24" t="s">
        <v>50</v>
      </c>
      <c r="D13" s="215" t="s">
        <v>18</v>
      </c>
      <c r="E13" s="24" t="s">
        <v>19</v>
      </c>
      <c r="F13" s="216">
        <v>28057</v>
      </c>
      <c r="G13" s="178" t="s">
        <v>22</v>
      </c>
      <c r="H13" s="27">
        <v>86.6</v>
      </c>
      <c r="I13" s="28"/>
      <c r="J13" s="67">
        <v>107.5</v>
      </c>
      <c r="K13" s="67">
        <v>115</v>
      </c>
      <c r="L13" s="380">
        <v>125</v>
      </c>
      <c r="M13" s="67"/>
      <c r="N13" s="223">
        <v>115</v>
      </c>
      <c r="O13" s="45">
        <f t="shared" si="0"/>
        <v>0</v>
      </c>
      <c r="P13" s="219"/>
    </row>
    <row r="14" spans="1:32" s="138" customFormat="1" ht="12.75" customHeight="1">
      <c r="A14" s="29">
        <v>1</v>
      </c>
      <c r="B14" s="222">
        <v>125</v>
      </c>
      <c r="C14" s="24" t="s">
        <v>49</v>
      </c>
      <c r="D14" s="215" t="s">
        <v>18</v>
      </c>
      <c r="E14" s="24" t="s">
        <v>19</v>
      </c>
      <c r="F14" s="216">
        <v>27463</v>
      </c>
      <c r="G14" s="178" t="s">
        <v>26</v>
      </c>
      <c r="H14" s="27">
        <v>115.5</v>
      </c>
      <c r="I14" s="28"/>
      <c r="J14" s="67">
        <v>200</v>
      </c>
      <c r="K14" s="67">
        <v>210</v>
      </c>
      <c r="L14" s="380">
        <v>215</v>
      </c>
      <c r="M14" s="67"/>
      <c r="N14" s="223">
        <v>210</v>
      </c>
      <c r="O14" s="45">
        <f t="shared" si="0"/>
        <v>0</v>
      </c>
      <c r="P14" s="219"/>
    </row>
    <row r="15" spans="1:32" ht="12.75" customHeight="1" thickBot="1">
      <c r="A15" s="193"/>
      <c r="B15" s="224"/>
      <c r="C15" s="194"/>
      <c r="D15" s="195"/>
      <c r="E15" s="196"/>
      <c r="F15" s="253"/>
      <c r="G15" s="254"/>
      <c r="H15" s="255"/>
      <c r="I15" s="255"/>
      <c r="J15" s="256"/>
      <c r="K15" s="256"/>
      <c r="L15" s="256"/>
      <c r="M15" s="256"/>
      <c r="N15" s="257"/>
      <c r="O15" s="190"/>
      <c r="P15" s="284"/>
    </row>
    <row r="16" spans="1:32" ht="12.75" customHeight="1">
      <c r="A16" s="258"/>
      <c r="B16" s="1"/>
      <c r="C16" s="259"/>
      <c r="D16" s="260"/>
      <c r="E16" s="261"/>
      <c r="F16" s="262"/>
      <c r="G16" s="263"/>
      <c r="H16" s="264"/>
      <c r="I16" s="264"/>
      <c r="J16" s="265"/>
      <c r="K16" s="265"/>
      <c r="L16" s="266"/>
      <c r="M16" s="267"/>
      <c r="N16" s="268"/>
      <c r="O16" s="202"/>
    </row>
    <row r="17" spans="1:15" ht="12.75" customHeight="1">
      <c r="A17" s="258"/>
      <c r="B17" s="1"/>
      <c r="C17" s="197" t="s">
        <v>14</v>
      </c>
      <c r="D17" s="260"/>
      <c r="E17" s="261"/>
      <c r="F17" s="262"/>
      <c r="G17" s="263"/>
      <c r="H17" s="264"/>
      <c r="I17" s="264"/>
      <c r="J17" s="265"/>
      <c r="K17" s="265"/>
      <c r="L17" s="266"/>
      <c r="M17" s="267"/>
      <c r="N17" s="268"/>
      <c r="O17" s="202"/>
    </row>
    <row r="18" spans="1:15" ht="12.75" customHeight="1">
      <c r="A18" s="258"/>
      <c r="B18" s="1"/>
      <c r="C18" s="198" t="s">
        <v>10</v>
      </c>
      <c r="D18" s="260"/>
      <c r="E18" s="261"/>
      <c r="F18" s="262"/>
      <c r="G18" s="263"/>
      <c r="H18" s="264"/>
      <c r="I18" s="264"/>
      <c r="J18" s="265"/>
      <c r="K18" s="265"/>
      <c r="L18" s="266"/>
      <c r="M18" s="267"/>
      <c r="N18" s="268"/>
      <c r="O18" s="202"/>
    </row>
    <row r="19" spans="1:15" ht="12.75" customHeight="1">
      <c r="A19" s="258"/>
      <c r="B19" s="1"/>
      <c r="C19" s="259"/>
      <c r="D19" s="260"/>
      <c r="E19" s="261"/>
      <c r="F19" s="262"/>
      <c r="G19" s="263"/>
      <c r="H19" s="264"/>
      <c r="I19" s="264"/>
      <c r="J19" s="265"/>
      <c r="K19" s="265"/>
      <c r="L19" s="266"/>
      <c r="M19" s="267"/>
      <c r="N19" s="268"/>
      <c r="O19" s="202"/>
    </row>
    <row r="20" spans="1:15" ht="12.75" customHeight="1">
      <c r="A20" s="258"/>
      <c r="B20" s="1"/>
      <c r="C20" s="259"/>
      <c r="D20" s="260"/>
      <c r="E20" s="261"/>
      <c r="F20" s="262"/>
      <c r="G20" s="263"/>
      <c r="H20" s="264"/>
      <c r="I20" s="264"/>
      <c r="J20" s="265"/>
      <c r="K20" s="265"/>
      <c r="L20" s="266"/>
      <c r="M20" s="267"/>
      <c r="N20" s="268"/>
      <c r="O20" s="202"/>
    </row>
    <row r="21" spans="1:15" ht="12.75" customHeight="1">
      <c r="A21" s="258"/>
      <c r="B21" s="1"/>
      <c r="C21" s="259"/>
      <c r="D21" s="260"/>
      <c r="E21" s="261"/>
      <c r="F21" s="262"/>
      <c r="G21" s="263"/>
      <c r="H21" s="264"/>
      <c r="I21" s="264"/>
      <c r="J21" s="265"/>
      <c r="K21" s="265"/>
      <c r="L21" s="266"/>
      <c r="M21" s="267"/>
      <c r="N21" s="268"/>
      <c r="O21" s="202"/>
    </row>
    <row r="22" spans="1:15" s="141" customFormat="1" ht="12.75" customHeight="1">
      <c r="A22" s="258"/>
      <c r="B22" s="1"/>
      <c r="C22" s="259"/>
      <c r="D22" s="260"/>
      <c r="E22" s="269"/>
      <c r="F22" s="262"/>
      <c r="G22" s="263"/>
      <c r="H22" s="264"/>
      <c r="I22" s="264"/>
      <c r="J22" s="266"/>
      <c r="K22" s="266"/>
      <c r="L22" s="266"/>
      <c r="M22" s="267"/>
      <c r="N22" s="268"/>
      <c r="O22" s="225"/>
    </row>
    <row r="23" spans="1:15" ht="12.75" customHeight="1">
      <c r="A23" s="258"/>
      <c r="B23" s="1"/>
      <c r="C23" s="259"/>
      <c r="D23" s="260"/>
      <c r="E23" s="261"/>
      <c r="F23" s="262"/>
      <c r="G23" s="263"/>
      <c r="H23" s="264"/>
      <c r="I23" s="264"/>
      <c r="J23" s="265"/>
      <c r="K23" s="265"/>
      <c r="L23" s="266"/>
      <c r="M23" s="267"/>
      <c r="N23" s="268"/>
      <c r="O23" s="202"/>
    </row>
    <row r="24" spans="1:15" ht="12.75" customHeight="1">
      <c r="A24" s="258"/>
      <c r="B24" s="1"/>
      <c r="C24" s="259"/>
      <c r="D24" s="260"/>
      <c r="E24" s="261"/>
      <c r="F24" s="270"/>
      <c r="G24" s="263"/>
      <c r="H24" s="264"/>
      <c r="I24" s="264"/>
      <c r="J24" s="265"/>
      <c r="K24" s="265"/>
      <c r="L24" s="266"/>
      <c r="M24" s="267"/>
      <c r="N24" s="268"/>
      <c r="O24" s="202"/>
    </row>
    <row r="25" spans="1:15" ht="12.75" customHeight="1">
      <c r="A25" s="258"/>
      <c r="B25" s="1"/>
      <c r="C25" s="259"/>
      <c r="D25" s="260"/>
      <c r="E25" s="261"/>
      <c r="F25" s="270"/>
      <c r="G25" s="263"/>
      <c r="H25" s="264"/>
      <c r="I25" s="264"/>
      <c r="J25" s="265"/>
      <c r="K25" s="265"/>
      <c r="L25" s="266"/>
      <c r="M25" s="267"/>
      <c r="N25" s="268"/>
      <c r="O25" s="202"/>
    </row>
    <row r="26" spans="1:15" ht="12.75" customHeight="1">
      <c r="A26" s="258"/>
      <c r="B26" s="1"/>
      <c r="C26" s="259"/>
      <c r="D26" s="260"/>
      <c r="E26" s="261"/>
      <c r="F26" s="270"/>
      <c r="G26" s="263"/>
      <c r="H26" s="264"/>
      <c r="I26" s="264"/>
      <c r="J26" s="265"/>
      <c r="K26" s="265"/>
      <c r="L26" s="266"/>
      <c r="M26" s="267"/>
      <c r="N26" s="268"/>
      <c r="O26" s="202"/>
    </row>
    <row r="27" spans="1:15" ht="12.75" customHeight="1">
      <c r="A27" s="258"/>
      <c r="B27" s="1"/>
      <c r="C27" s="259"/>
      <c r="D27" s="260"/>
      <c r="E27" s="261"/>
      <c r="F27" s="262"/>
      <c r="G27" s="263"/>
      <c r="H27" s="264"/>
      <c r="I27" s="264"/>
      <c r="J27" s="265"/>
      <c r="K27" s="265"/>
      <c r="L27" s="266"/>
      <c r="M27" s="267"/>
      <c r="N27" s="268"/>
      <c r="O27" s="202"/>
    </row>
    <row r="28" spans="1:15" ht="12.75" customHeight="1">
      <c r="A28" s="258"/>
      <c r="B28" s="1"/>
      <c r="C28" s="259"/>
      <c r="D28" s="260"/>
      <c r="E28" s="261"/>
      <c r="F28" s="262"/>
      <c r="G28" s="263"/>
      <c r="H28" s="264"/>
      <c r="I28" s="264"/>
      <c r="J28" s="265"/>
      <c r="K28" s="265"/>
      <c r="L28" s="266"/>
      <c r="M28" s="267"/>
      <c r="N28" s="268"/>
      <c r="O28" s="202"/>
    </row>
    <row r="29" spans="1:15" ht="12.75" customHeight="1">
      <c r="A29" s="1"/>
      <c r="B29" s="271"/>
      <c r="C29" s="272"/>
      <c r="D29" s="260"/>
      <c r="E29" s="273"/>
      <c r="F29" s="270"/>
      <c r="G29" s="263"/>
      <c r="H29" s="264"/>
      <c r="I29" s="264"/>
      <c r="J29" s="265"/>
      <c r="K29" s="265"/>
      <c r="L29" s="266"/>
      <c r="M29" s="267"/>
      <c r="N29" s="268"/>
      <c r="O29" s="202"/>
    </row>
    <row r="30" spans="1:15" ht="12.75" customHeight="1">
      <c r="A30" s="1"/>
      <c r="B30" s="271"/>
      <c r="C30" s="272"/>
      <c r="D30" s="260"/>
      <c r="E30" s="273"/>
      <c r="F30" s="270"/>
      <c r="G30" s="263"/>
      <c r="H30" s="264"/>
      <c r="I30" s="264"/>
      <c r="J30" s="265"/>
      <c r="K30" s="265"/>
      <c r="L30" s="266"/>
      <c r="M30" s="267"/>
      <c r="N30" s="268"/>
      <c r="O30" s="202"/>
    </row>
    <row r="31" spans="1:15" ht="12.75" customHeight="1">
      <c r="A31" s="1"/>
      <c r="B31" s="271"/>
      <c r="C31" s="272"/>
      <c r="D31" s="260"/>
      <c r="E31" s="273"/>
      <c r="F31" s="270"/>
      <c r="G31" s="263"/>
      <c r="H31" s="264"/>
      <c r="I31" s="264"/>
      <c r="J31" s="265"/>
      <c r="K31" s="265"/>
      <c r="L31" s="266"/>
      <c r="M31" s="267"/>
      <c r="N31" s="268"/>
      <c r="O31" s="202"/>
    </row>
    <row r="32" spans="1:15" ht="12.75" customHeight="1">
      <c r="A32" s="1"/>
      <c r="B32" s="271"/>
      <c r="C32" s="272"/>
      <c r="D32" s="260"/>
      <c r="E32" s="273"/>
      <c r="F32" s="270"/>
      <c r="G32" s="263"/>
      <c r="H32" s="264"/>
      <c r="I32" s="264"/>
      <c r="J32" s="265"/>
      <c r="K32" s="265"/>
      <c r="L32" s="266"/>
      <c r="M32" s="267"/>
      <c r="N32" s="268"/>
      <c r="O32" s="202"/>
    </row>
    <row r="33" spans="1:30" ht="12.75" customHeight="1">
      <c r="A33" s="225"/>
      <c r="B33" s="225"/>
      <c r="C33" s="204"/>
      <c r="D33" s="125"/>
      <c r="E33" s="204"/>
      <c r="F33" s="204"/>
      <c r="G33" s="263"/>
      <c r="H33" s="264"/>
      <c r="I33" s="264"/>
      <c r="J33" s="266"/>
      <c r="K33" s="265"/>
      <c r="L33" s="266"/>
      <c r="M33" s="267"/>
      <c r="N33" s="268"/>
      <c r="O33" s="268"/>
    </row>
    <row r="34" spans="1:30" ht="12.75" customHeight="1">
      <c r="A34" s="202"/>
      <c r="B34" s="202"/>
      <c r="C34" s="189"/>
      <c r="D34" s="199"/>
      <c r="E34" s="200"/>
      <c r="F34" s="189"/>
      <c r="G34" s="199"/>
      <c r="H34" s="201"/>
      <c r="I34" s="201"/>
      <c r="J34" s="199"/>
      <c r="K34" s="199"/>
      <c r="L34" s="199"/>
      <c r="M34" s="274"/>
      <c r="N34" s="199"/>
      <c r="O34" s="199"/>
    </row>
    <row r="35" spans="1:30" ht="12.75" customHeight="1">
      <c r="A35" s="202"/>
      <c r="B35" s="225"/>
      <c r="C35" s="189"/>
      <c r="D35" s="199"/>
      <c r="E35" s="200"/>
      <c r="F35" s="189"/>
      <c r="G35" s="199"/>
      <c r="H35" s="201"/>
      <c r="I35" s="201"/>
      <c r="J35" s="199"/>
      <c r="K35" s="199"/>
      <c r="L35" s="199"/>
      <c r="M35" s="199"/>
      <c r="N35" s="199"/>
      <c r="O35" s="199"/>
    </row>
    <row r="36" spans="1:30" s="125" customFormat="1" ht="12.75" customHeight="1">
      <c r="A36" s="202"/>
      <c r="B36" s="205"/>
      <c r="C36" s="202"/>
      <c r="D36" s="199"/>
      <c r="E36" s="203"/>
      <c r="F36" s="199"/>
      <c r="G36" s="199"/>
      <c r="H36" s="201"/>
      <c r="I36" s="201"/>
      <c r="J36" s="199"/>
      <c r="K36" s="199"/>
      <c r="L36" s="199"/>
      <c r="M36" s="199"/>
      <c r="N36" s="199"/>
      <c r="O36" s="199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s="125" customFormat="1" ht="12.75" customHeight="1">
      <c r="A37" s="202"/>
      <c r="B37" s="205"/>
      <c r="C37" s="202"/>
      <c r="D37" s="199"/>
      <c r="E37" s="203"/>
      <c r="F37" s="199"/>
      <c r="G37" s="199"/>
      <c r="H37" s="201"/>
      <c r="I37" s="201"/>
      <c r="J37" s="199"/>
      <c r="K37" s="199"/>
      <c r="L37" s="199"/>
      <c r="M37" s="199"/>
      <c r="N37" s="199"/>
      <c r="O37" s="199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1:30" ht="12.75" customHeight="1">
      <c r="B38" s="226"/>
    </row>
  </sheetData>
  <sortState ref="A6:AF14">
    <sortCondition ref="K6:K14"/>
    <sortCondition ref="G6:G14"/>
  </sortState>
  <mergeCells count="11">
    <mergeCell ref="A3:A4"/>
    <mergeCell ref="B3:B4"/>
    <mergeCell ref="C3:C4"/>
    <mergeCell ref="D3:D4"/>
    <mergeCell ref="P3:P4"/>
    <mergeCell ref="E3:E4"/>
    <mergeCell ref="F3:F4"/>
    <mergeCell ref="G3:G4"/>
    <mergeCell ref="H3:H4"/>
    <mergeCell ref="J3:O3"/>
    <mergeCell ref="I3:I4"/>
  </mergeCells>
  <phoneticPr fontId="38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46"/>
  <sheetViews>
    <sheetView workbookViewId="0">
      <pane xSplit="7" ySplit="4" topLeftCell="H5" activePane="bottomRight" state="frozen"/>
      <selection pane="topRight" activeCell="J1" sqref="J1"/>
      <selection pane="bottomLeft" activeCell="A5" sqref="A5"/>
      <selection pane="bottomRight" activeCell="G1" sqref="G1"/>
    </sheetView>
  </sheetViews>
  <sheetFormatPr defaultRowHeight="12.75" customHeight="1"/>
  <cols>
    <col min="1" max="1" width="8.140625" style="37" customWidth="1"/>
    <col min="2" max="2" width="9.42578125" style="105" customWidth="1"/>
    <col min="3" max="3" width="6.28515625" style="17" customWidth="1"/>
    <col min="4" max="4" width="19.28515625" style="17" customWidth="1"/>
    <col min="5" max="5" width="10.140625" style="17" bestFit="1" customWidth="1"/>
    <col min="6" max="6" width="9.140625" style="17"/>
    <col min="7" max="7" width="10.140625" style="18" customWidth="1"/>
    <col min="8" max="8" width="14.28515625" style="17" customWidth="1"/>
    <col min="9" max="9" width="9.140625" style="41"/>
    <col min="10" max="10" width="9.7109375" style="22" customWidth="1"/>
    <col min="11" max="16" width="9.140625" style="41"/>
    <col min="17" max="17" width="13.42578125" style="41" customWidth="1"/>
    <col min="18" max="16384" width="9.140625" style="17"/>
  </cols>
  <sheetData>
    <row r="1" spans="1:17" s="1" customFormat="1" ht="12.75" customHeight="1">
      <c r="D1" s="2"/>
      <c r="E1" s="2"/>
      <c r="F1" s="2"/>
      <c r="G1" s="2" t="s">
        <v>58</v>
      </c>
      <c r="I1" s="3"/>
      <c r="J1" s="4"/>
      <c r="K1" s="2"/>
      <c r="L1" s="2"/>
      <c r="M1" s="2"/>
      <c r="N1" s="2"/>
      <c r="O1" s="5"/>
      <c r="P1" s="6"/>
    </row>
    <row r="2" spans="1:17" ht="12.75" customHeight="1" thickBot="1">
      <c r="J2" s="41"/>
    </row>
    <row r="3" spans="1:17" s="1" customFormat="1" ht="12.75" customHeight="1">
      <c r="A3" s="421" t="s">
        <v>1</v>
      </c>
      <c r="B3" s="168" t="s">
        <v>38</v>
      </c>
      <c r="C3" s="431" t="s">
        <v>2</v>
      </c>
      <c r="D3" s="415" t="s">
        <v>0</v>
      </c>
      <c r="E3" s="426" t="s">
        <v>3</v>
      </c>
      <c r="F3" s="415" t="s">
        <v>15</v>
      </c>
      <c r="G3" s="419" t="s">
        <v>4</v>
      </c>
      <c r="H3" s="415" t="s">
        <v>5</v>
      </c>
      <c r="I3" s="428" t="s">
        <v>6</v>
      </c>
      <c r="J3" s="413" t="s">
        <v>53</v>
      </c>
      <c r="K3" s="430" t="s">
        <v>25</v>
      </c>
      <c r="L3" s="430"/>
      <c r="M3" s="430"/>
      <c r="N3" s="430"/>
      <c r="O3" s="430"/>
      <c r="P3" s="430"/>
      <c r="Q3" s="416" t="s">
        <v>8</v>
      </c>
    </row>
    <row r="4" spans="1:17" s="9" customFormat="1" ht="12.75" customHeight="1">
      <c r="A4" s="422"/>
      <c r="B4" s="169" t="s">
        <v>39</v>
      </c>
      <c r="C4" s="432"/>
      <c r="D4" s="425"/>
      <c r="E4" s="427"/>
      <c r="F4" s="418"/>
      <c r="G4" s="420"/>
      <c r="H4" s="418"/>
      <c r="I4" s="429"/>
      <c r="J4" s="414"/>
      <c r="K4" s="66">
        <v>1</v>
      </c>
      <c r="L4" s="66">
        <v>2</v>
      </c>
      <c r="M4" s="66">
        <v>3</v>
      </c>
      <c r="N4" s="66">
        <v>4</v>
      </c>
      <c r="O4" s="8" t="s">
        <v>9</v>
      </c>
      <c r="P4" s="313" t="s">
        <v>61</v>
      </c>
      <c r="Q4" s="417"/>
    </row>
    <row r="5" spans="1:17" s="64" customFormat="1" ht="12.75" customHeight="1">
      <c r="A5" s="84"/>
      <c r="B5" s="43"/>
      <c r="C5" s="29"/>
      <c r="D5" s="81" t="s">
        <v>12</v>
      </c>
      <c r="E5" s="24"/>
      <c r="F5" s="25"/>
      <c r="G5" s="228"/>
      <c r="H5" s="176"/>
      <c r="I5" s="27"/>
      <c r="J5" s="28"/>
      <c r="K5" s="29"/>
      <c r="L5" s="188"/>
      <c r="M5" s="188"/>
      <c r="N5" s="183"/>
      <c r="O5" s="188"/>
      <c r="P5" s="30"/>
      <c r="Q5" s="85"/>
    </row>
    <row r="6" spans="1:17" s="138" customFormat="1" ht="12.75" customHeight="1">
      <c r="A6" s="84">
        <v>1</v>
      </c>
      <c r="B6" s="29" t="s">
        <v>39</v>
      </c>
      <c r="C6" s="222">
        <v>100</v>
      </c>
      <c r="D6" s="24" t="s">
        <v>76</v>
      </c>
      <c r="E6" s="215" t="s">
        <v>18</v>
      </c>
      <c r="F6" s="24" t="s">
        <v>19</v>
      </c>
      <c r="G6" s="216">
        <v>28823</v>
      </c>
      <c r="H6" s="178" t="s">
        <v>26</v>
      </c>
      <c r="I6" s="27">
        <v>100</v>
      </c>
      <c r="J6" s="28"/>
      <c r="K6" s="67">
        <v>215</v>
      </c>
      <c r="L6" s="380">
        <v>225</v>
      </c>
      <c r="M6" s="67">
        <v>225</v>
      </c>
      <c r="N6" s="67"/>
      <c r="O6" s="223">
        <v>225</v>
      </c>
      <c r="P6" s="45">
        <f>J6*O6</f>
        <v>0</v>
      </c>
      <c r="Q6" s="219"/>
    </row>
    <row r="7" spans="1:17" s="138" customFormat="1" ht="12.75" customHeight="1">
      <c r="A7" s="84">
        <v>1</v>
      </c>
      <c r="B7" s="29" t="s">
        <v>38</v>
      </c>
      <c r="C7" s="222">
        <v>100</v>
      </c>
      <c r="D7" s="24" t="s">
        <v>102</v>
      </c>
      <c r="E7" s="215" t="s">
        <v>18</v>
      </c>
      <c r="F7" s="24" t="s">
        <v>19</v>
      </c>
      <c r="G7" s="216">
        <v>30388</v>
      </c>
      <c r="H7" s="178" t="s">
        <v>26</v>
      </c>
      <c r="I7" s="27">
        <v>100</v>
      </c>
      <c r="J7" s="28"/>
      <c r="K7" s="67">
        <v>230</v>
      </c>
      <c r="L7" s="67">
        <v>240</v>
      </c>
      <c r="M7" s="380">
        <v>250</v>
      </c>
      <c r="N7" s="67"/>
      <c r="O7" s="223">
        <v>240</v>
      </c>
      <c r="P7" s="45">
        <f>J7*O7</f>
        <v>0</v>
      </c>
      <c r="Q7" s="219"/>
    </row>
    <row r="8" spans="1:17" s="64" customFormat="1" ht="12.75" customHeight="1" thickBot="1">
      <c r="A8" s="229"/>
      <c r="B8" s="230"/>
      <c r="C8" s="231"/>
      <c r="D8" s="232"/>
      <c r="E8" s="233"/>
      <c r="F8" s="231"/>
      <c r="G8" s="234"/>
      <c r="H8" s="231"/>
      <c r="I8" s="235"/>
      <c r="J8" s="236"/>
      <c r="K8" s="237"/>
      <c r="L8" s="237"/>
      <c r="M8" s="237"/>
      <c r="N8" s="231"/>
      <c r="O8" s="231"/>
      <c r="P8" s="236"/>
      <c r="Q8" s="238"/>
    </row>
    <row r="9" spans="1:17" ht="12.75" customHeight="1">
      <c r="I9" s="55"/>
      <c r="J9" s="33"/>
      <c r="K9" s="17"/>
      <c r="L9" s="17"/>
      <c r="M9" s="17"/>
      <c r="N9" s="17"/>
      <c r="O9" s="17"/>
      <c r="P9" s="17"/>
      <c r="Q9" s="17"/>
    </row>
    <row r="10" spans="1:17" ht="12.75" customHeight="1">
      <c r="D10" s="12" t="s">
        <v>14</v>
      </c>
      <c r="I10" s="55"/>
      <c r="J10" s="33"/>
      <c r="K10" s="17"/>
      <c r="L10" s="17"/>
      <c r="M10" s="17"/>
      <c r="N10" s="17"/>
      <c r="O10" s="17"/>
      <c r="P10" s="17"/>
      <c r="Q10" s="17"/>
    </row>
    <row r="11" spans="1:17" ht="12.75" customHeight="1">
      <c r="D11" s="13" t="s">
        <v>10</v>
      </c>
      <c r="I11" s="56"/>
      <c r="J11" s="32"/>
      <c r="K11" s="17"/>
      <c r="L11" s="17"/>
      <c r="M11" s="17"/>
      <c r="N11" s="17"/>
      <c r="O11" s="17"/>
      <c r="P11" s="17"/>
      <c r="Q11" s="17"/>
    </row>
    <row r="12" spans="1:17" ht="12.75" customHeight="1">
      <c r="I12" s="56"/>
      <c r="J12" s="32"/>
      <c r="K12" s="17"/>
      <c r="L12" s="17"/>
      <c r="M12" s="17"/>
      <c r="N12" s="17"/>
      <c r="O12" s="17"/>
      <c r="P12" s="17"/>
      <c r="Q12" s="17"/>
    </row>
    <row r="13" spans="1:17" ht="12.75" customHeight="1">
      <c r="I13" s="56"/>
      <c r="J13" s="32"/>
      <c r="K13" s="17"/>
      <c r="L13" s="17"/>
      <c r="M13" s="17"/>
      <c r="N13" s="17"/>
      <c r="O13" s="17"/>
      <c r="P13" s="17"/>
      <c r="Q13" s="17"/>
    </row>
    <row r="14" spans="1:17" ht="12.75" customHeight="1">
      <c r="I14" s="56"/>
      <c r="J14" s="32"/>
      <c r="K14" s="17"/>
      <c r="L14" s="17"/>
      <c r="M14" s="17"/>
      <c r="N14" s="17"/>
      <c r="O14" s="17"/>
      <c r="P14" s="17"/>
      <c r="Q14" s="17"/>
    </row>
    <row r="15" spans="1:17" ht="12.75" customHeight="1">
      <c r="I15" s="56"/>
      <c r="J15" s="32"/>
      <c r="K15" s="17"/>
      <c r="L15" s="17"/>
      <c r="M15" s="17"/>
      <c r="N15" s="17"/>
      <c r="O15" s="17"/>
      <c r="P15" s="17"/>
      <c r="Q15" s="17"/>
    </row>
    <row r="16" spans="1:17" ht="12.75" customHeight="1">
      <c r="I16" s="56"/>
      <c r="J16" s="32"/>
      <c r="K16" s="17"/>
      <c r="L16" s="17"/>
      <c r="M16" s="17"/>
      <c r="N16" s="17"/>
      <c r="O16" s="17"/>
      <c r="P16" s="17"/>
      <c r="Q16" s="17"/>
    </row>
    <row r="17" spans="9:17" ht="12.75" customHeight="1">
      <c r="I17" s="56"/>
      <c r="J17" s="32"/>
      <c r="K17" s="17"/>
      <c r="L17" s="17"/>
      <c r="M17" s="17"/>
      <c r="N17" s="17"/>
      <c r="O17" s="17"/>
      <c r="P17" s="17"/>
      <c r="Q17" s="17"/>
    </row>
    <row r="18" spans="9:17" ht="12.75" customHeight="1">
      <c r="I18" s="56"/>
      <c r="J18" s="32"/>
      <c r="K18" s="17"/>
      <c r="L18" s="17"/>
      <c r="M18" s="17"/>
      <c r="N18" s="17"/>
      <c r="O18" s="17"/>
      <c r="P18" s="17"/>
      <c r="Q18" s="17"/>
    </row>
    <row r="19" spans="9:17" ht="12.75" customHeight="1">
      <c r="I19" s="56"/>
      <c r="J19" s="32"/>
      <c r="K19" s="17"/>
      <c r="L19" s="17"/>
      <c r="M19" s="17"/>
      <c r="N19" s="17"/>
      <c r="O19" s="17"/>
      <c r="P19" s="17"/>
      <c r="Q19" s="17"/>
    </row>
    <row r="20" spans="9:17" ht="12.75" customHeight="1">
      <c r="I20" s="57"/>
      <c r="J20" s="58"/>
      <c r="K20" s="17"/>
      <c r="L20" s="17"/>
      <c r="M20" s="17"/>
      <c r="N20" s="17"/>
      <c r="O20" s="17"/>
      <c r="P20" s="17"/>
      <c r="Q20" s="17"/>
    </row>
    <row r="21" spans="9:17" ht="12.75" customHeight="1">
      <c r="K21" s="17"/>
      <c r="L21" s="17"/>
      <c r="M21" s="17"/>
      <c r="N21" s="17"/>
      <c r="O21" s="17"/>
      <c r="P21" s="17"/>
      <c r="Q21" s="17"/>
    </row>
    <row r="22" spans="9:17" ht="12.75" customHeight="1">
      <c r="K22" s="17"/>
      <c r="L22" s="17"/>
      <c r="M22" s="17"/>
      <c r="N22" s="17"/>
      <c r="O22" s="17"/>
      <c r="P22" s="17"/>
      <c r="Q22" s="17"/>
    </row>
    <row r="23" spans="9:17" ht="12.75" customHeight="1">
      <c r="K23" s="17"/>
      <c r="L23" s="17"/>
      <c r="M23" s="17"/>
      <c r="N23" s="17"/>
      <c r="O23" s="17"/>
      <c r="P23" s="17"/>
      <c r="Q23" s="17"/>
    </row>
    <row r="24" spans="9:17" ht="12.75" customHeight="1">
      <c r="K24" s="17"/>
      <c r="L24" s="17"/>
      <c r="M24" s="17"/>
      <c r="N24" s="17"/>
      <c r="O24" s="17"/>
      <c r="P24" s="17"/>
      <c r="Q24" s="17"/>
    </row>
    <row r="25" spans="9:17" ht="12.75" customHeight="1">
      <c r="K25" s="17"/>
      <c r="L25" s="17"/>
      <c r="M25" s="17"/>
      <c r="N25" s="17"/>
      <c r="O25" s="17"/>
      <c r="P25" s="17"/>
      <c r="Q25" s="17"/>
    </row>
    <row r="26" spans="9:17" ht="12.75" customHeight="1">
      <c r="K26" s="17"/>
      <c r="L26" s="17"/>
      <c r="M26" s="17"/>
      <c r="N26" s="17"/>
      <c r="O26" s="17"/>
      <c r="P26" s="17"/>
      <c r="Q26" s="17"/>
    </row>
    <row r="27" spans="9:17" ht="12.75" customHeight="1">
      <c r="K27" s="17"/>
      <c r="L27" s="17"/>
      <c r="M27" s="17"/>
      <c r="N27" s="17"/>
      <c r="O27" s="17"/>
      <c r="P27" s="17"/>
      <c r="Q27" s="17"/>
    </row>
    <row r="28" spans="9:17" ht="12.75" customHeight="1">
      <c r="K28" s="17"/>
      <c r="L28" s="17"/>
      <c r="M28" s="17"/>
      <c r="N28" s="17"/>
      <c r="O28" s="17"/>
      <c r="P28" s="17"/>
      <c r="Q28" s="17"/>
    </row>
    <row r="29" spans="9:17" ht="12.75" customHeight="1">
      <c r="K29" s="17"/>
      <c r="L29" s="17"/>
      <c r="M29" s="17"/>
      <c r="N29" s="17"/>
      <c r="O29" s="17"/>
      <c r="P29" s="17"/>
      <c r="Q29" s="17"/>
    </row>
    <row r="30" spans="9:17" ht="12.75" customHeight="1">
      <c r="K30" s="17"/>
      <c r="L30" s="17"/>
      <c r="M30" s="17"/>
      <c r="N30" s="17"/>
      <c r="O30" s="17"/>
      <c r="P30" s="17"/>
      <c r="Q30" s="17"/>
    </row>
    <row r="31" spans="9:17" ht="12.75" customHeight="1">
      <c r="K31" s="17"/>
      <c r="L31" s="17"/>
      <c r="M31" s="17"/>
      <c r="N31" s="17"/>
      <c r="O31" s="17"/>
      <c r="P31" s="17"/>
      <c r="Q31" s="17"/>
    </row>
    <row r="32" spans="9:17" ht="12.75" customHeight="1">
      <c r="K32" s="17"/>
      <c r="L32" s="17"/>
      <c r="M32" s="17"/>
      <c r="N32" s="17"/>
      <c r="O32" s="17"/>
      <c r="P32" s="17"/>
      <c r="Q32" s="17"/>
    </row>
    <row r="33" spans="11:17" ht="12.75" customHeight="1">
      <c r="K33" s="17"/>
      <c r="L33" s="17"/>
      <c r="M33" s="17"/>
      <c r="N33" s="17"/>
      <c r="O33" s="17"/>
      <c r="P33" s="17"/>
      <c r="Q33" s="17"/>
    </row>
    <row r="34" spans="11:17" ht="12.75" customHeight="1">
      <c r="K34" s="17"/>
      <c r="L34" s="17"/>
      <c r="M34" s="17"/>
      <c r="N34" s="17"/>
      <c r="O34" s="17"/>
      <c r="P34" s="17"/>
      <c r="Q34" s="17"/>
    </row>
    <row r="35" spans="11:17" ht="12.75" customHeight="1">
      <c r="K35" s="17"/>
      <c r="L35" s="17"/>
      <c r="M35" s="17"/>
      <c r="N35" s="17"/>
      <c r="O35" s="17"/>
      <c r="P35" s="17"/>
      <c r="Q35" s="17"/>
    </row>
    <row r="36" spans="11:17" ht="12.75" customHeight="1">
      <c r="K36" s="17"/>
      <c r="L36" s="17"/>
      <c r="M36" s="17"/>
      <c r="N36" s="17"/>
      <c r="O36" s="17"/>
      <c r="P36" s="17"/>
      <c r="Q36" s="17"/>
    </row>
    <row r="37" spans="11:17" ht="12.75" customHeight="1">
      <c r="K37" s="17"/>
      <c r="L37" s="17"/>
      <c r="M37" s="17"/>
      <c r="N37" s="17"/>
      <c r="O37" s="17"/>
      <c r="P37" s="17"/>
      <c r="Q37" s="17"/>
    </row>
    <row r="38" spans="11:17" ht="12.75" customHeight="1">
      <c r="K38" s="17"/>
      <c r="L38" s="17"/>
      <c r="M38" s="17"/>
      <c r="N38" s="17"/>
      <c r="O38" s="17"/>
      <c r="P38" s="17"/>
      <c r="Q38" s="17"/>
    </row>
    <row r="39" spans="11:17" ht="12.75" customHeight="1">
      <c r="K39" s="17"/>
      <c r="L39" s="17"/>
      <c r="M39" s="17"/>
      <c r="N39" s="17"/>
      <c r="O39" s="17"/>
      <c r="P39" s="17"/>
      <c r="Q39" s="17"/>
    </row>
    <row r="40" spans="11:17" ht="12.75" customHeight="1">
      <c r="K40" s="17"/>
      <c r="L40" s="17"/>
      <c r="M40" s="17"/>
      <c r="N40" s="17"/>
      <c r="O40" s="17"/>
      <c r="P40" s="17"/>
      <c r="Q40" s="17"/>
    </row>
    <row r="41" spans="11:17" ht="12.75" customHeight="1">
      <c r="K41" s="17"/>
      <c r="L41" s="17"/>
      <c r="M41" s="17"/>
      <c r="N41" s="17"/>
      <c r="O41" s="17"/>
      <c r="P41" s="17"/>
      <c r="Q41" s="17"/>
    </row>
    <row r="42" spans="11:17" ht="12.75" customHeight="1">
      <c r="K42" s="17"/>
      <c r="L42" s="17"/>
      <c r="M42" s="17"/>
      <c r="N42" s="17"/>
      <c r="O42" s="17"/>
      <c r="P42" s="17"/>
      <c r="Q42" s="17"/>
    </row>
    <row r="43" spans="11:17" ht="12.75" customHeight="1">
      <c r="K43" s="17"/>
      <c r="L43" s="17"/>
      <c r="M43" s="17"/>
      <c r="N43" s="17"/>
      <c r="O43" s="17"/>
      <c r="P43" s="17"/>
      <c r="Q43" s="17"/>
    </row>
    <row r="44" spans="11:17" ht="12.75" customHeight="1">
      <c r="K44" s="17"/>
      <c r="L44" s="17"/>
      <c r="M44" s="17"/>
      <c r="N44" s="17"/>
      <c r="O44" s="17"/>
      <c r="P44" s="17"/>
      <c r="Q44" s="17"/>
    </row>
    <row r="45" spans="11:17" ht="12.75" customHeight="1">
      <c r="K45" s="17"/>
      <c r="L45" s="17"/>
      <c r="M45" s="17"/>
      <c r="N45" s="17"/>
      <c r="O45" s="17"/>
      <c r="P45" s="17"/>
      <c r="Q45" s="17"/>
    </row>
    <row r="46" spans="11:17" ht="12.75" customHeight="1">
      <c r="K46" s="17"/>
      <c r="L46" s="17"/>
      <c r="M46" s="17"/>
      <c r="N46" s="17"/>
      <c r="O46" s="17"/>
      <c r="P46" s="17"/>
      <c r="Q46" s="17"/>
    </row>
  </sheetData>
  <mergeCells count="11">
    <mergeCell ref="A3:A4"/>
    <mergeCell ref="C3:C4"/>
    <mergeCell ref="D3:D4"/>
    <mergeCell ref="Q3:Q4"/>
    <mergeCell ref="F3:F4"/>
    <mergeCell ref="G3:G4"/>
    <mergeCell ref="E3:E4"/>
    <mergeCell ref="H3:H4"/>
    <mergeCell ref="I3:I4"/>
    <mergeCell ref="J3:J4"/>
    <mergeCell ref="K3:P3"/>
  </mergeCells>
  <phoneticPr fontId="3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F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7" sqref="A17:XFD17"/>
    </sheetView>
  </sheetViews>
  <sheetFormatPr defaultRowHeight="12.75" customHeight="1"/>
  <cols>
    <col min="1" max="1" width="6.5703125" style="105" customWidth="1"/>
    <col min="2" max="2" width="6.7109375" style="105" customWidth="1"/>
    <col min="3" max="3" width="20.140625" style="105" customWidth="1"/>
    <col min="4" max="4" width="12.85546875" style="105" customWidth="1"/>
    <col min="5" max="5" width="13.5703125" style="105" customWidth="1"/>
    <col min="6" max="6" width="10.140625" style="124" customWidth="1"/>
    <col min="7" max="7" width="14.28515625" style="105" customWidth="1"/>
    <col min="8" max="8" width="9.140625" style="105"/>
    <col min="9" max="9" width="9.7109375" style="123" customWidth="1"/>
    <col min="10" max="15" width="9.140625" style="105"/>
    <col min="16" max="16" width="13.42578125" style="105" customWidth="1"/>
    <col min="17" max="16384" width="9.140625" style="141"/>
  </cols>
  <sheetData>
    <row r="1" spans="1:32" s="1" customFormat="1" ht="12.75" customHeight="1">
      <c r="D1" s="2"/>
      <c r="E1" s="2"/>
      <c r="F1" s="2" t="s">
        <v>59</v>
      </c>
      <c r="H1" s="3"/>
      <c r="I1" s="4"/>
      <c r="J1" s="2"/>
      <c r="K1" s="2"/>
      <c r="L1" s="2"/>
      <c r="M1" s="2"/>
      <c r="N1" s="5"/>
      <c r="O1" s="6"/>
    </row>
    <row r="2" spans="1:32" ht="12.75" customHeight="1" thickBot="1">
      <c r="I2" s="105"/>
    </row>
    <row r="3" spans="1:32" s="1" customFormat="1" ht="12.75" customHeight="1">
      <c r="A3" s="421" t="s">
        <v>1</v>
      </c>
      <c r="B3" s="423" t="s">
        <v>2</v>
      </c>
      <c r="C3" s="415" t="s">
        <v>0</v>
      </c>
      <c r="D3" s="426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53</v>
      </c>
      <c r="J3" s="430" t="s">
        <v>7</v>
      </c>
      <c r="K3" s="430"/>
      <c r="L3" s="430"/>
      <c r="M3" s="430"/>
      <c r="N3" s="430"/>
      <c r="O3" s="430"/>
      <c r="P3" s="416" t="s">
        <v>8</v>
      </c>
    </row>
    <row r="4" spans="1:32" s="9" customFormat="1" ht="12.75" customHeight="1">
      <c r="A4" s="422"/>
      <c r="B4" s="424"/>
      <c r="C4" s="425"/>
      <c r="D4" s="427"/>
      <c r="E4" s="418"/>
      <c r="F4" s="420"/>
      <c r="G4" s="418"/>
      <c r="H4" s="429"/>
      <c r="I4" s="414"/>
      <c r="J4" s="66">
        <v>1</v>
      </c>
      <c r="K4" s="66">
        <v>2</v>
      </c>
      <c r="L4" s="66">
        <v>3</v>
      </c>
      <c r="M4" s="66">
        <v>4</v>
      </c>
      <c r="N4" s="406" t="s">
        <v>9</v>
      </c>
      <c r="O4" s="313" t="s">
        <v>61</v>
      </c>
      <c r="P4" s="417"/>
    </row>
    <row r="5" spans="1:32" s="68" customFormat="1" ht="12.75" customHeight="1">
      <c r="A5" s="156"/>
      <c r="B5" s="72"/>
      <c r="C5" s="77" t="s">
        <v>11</v>
      </c>
      <c r="D5" s="140"/>
      <c r="E5" s="70"/>
      <c r="F5" s="71"/>
      <c r="G5" s="173"/>
      <c r="H5" s="73"/>
      <c r="I5" s="74"/>
      <c r="J5" s="75"/>
      <c r="K5" s="75"/>
      <c r="L5" s="75"/>
      <c r="M5" s="75"/>
      <c r="N5" s="65"/>
      <c r="O5" s="76"/>
      <c r="P5" s="86"/>
    </row>
    <row r="6" spans="1:32" s="64" customFormat="1">
      <c r="A6" s="170">
        <v>1</v>
      </c>
      <c r="B6" s="108">
        <v>52.5</v>
      </c>
      <c r="C6" s="161" t="s">
        <v>44</v>
      </c>
      <c r="D6" s="112" t="s">
        <v>18</v>
      </c>
      <c r="E6" s="112" t="s">
        <v>19</v>
      </c>
      <c r="F6" s="115">
        <v>33730</v>
      </c>
      <c r="G6" s="174" t="s">
        <v>26</v>
      </c>
      <c r="H6" s="59">
        <v>51</v>
      </c>
      <c r="I6" s="45"/>
      <c r="J6" s="380">
        <v>90</v>
      </c>
      <c r="K6" s="67">
        <v>90</v>
      </c>
      <c r="L6" s="380">
        <v>102.5</v>
      </c>
      <c r="M6" s="67"/>
      <c r="N6" s="408">
        <v>90</v>
      </c>
      <c r="O6" s="109">
        <f>I6*N6</f>
        <v>0</v>
      </c>
      <c r="P6" s="114"/>
      <c r="Q6" s="60"/>
    </row>
    <row r="7" spans="1:32" s="64" customFormat="1" ht="12.75" customHeight="1">
      <c r="A7" s="206">
        <v>1</v>
      </c>
      <c r="B7" s="108">
        <v>75</v>
      </c>
      <c r="C7" s="161" t="s">
        <v>48</v>
      </c>
      <c r="D7" s="112" t="s">
        <v>18</v>
      </c>
      <c r="E7" s="112" t="s">
        <v>19</v>
      </c>
      <c r="F7" s="115">
        <v>30997</v>
      </c>
      <c r="G7" s="174" t="s">
        <v>26</v>
      </c>
      <c r="H7" s="59">
        <v>74.55</v>
      </c>
      <c r="I7" s="45"/>
      <c r="J7" s="67">
        <v>130</v>
      </c>
      <c r="K7" s="67">
        <v>137.5</v>
      </c>
      <c r="L7" s="67">
        <v>145</v>
      </c>
      <c r="M7" s="67"/>
      <c r="N7" s="408">
        <v>145</v>
      </c>
      <c r="O7" s="109">
        <f>I7*N7</f>
        <v>0</v>
      </c>
      <c r="P7" s="114"/>
      <c r="Q7" s="60"/>
    </row>
    <row r="8" spans="1:32" s="68" customFormat="1" ht="12.75" customHeight="1">
      <c r="A8" s="391"/>
      <c r="B8" s="39"/>
      <c r="C8" s="35"/>
      <c r="D8" s="35"/>
      <c r="E8" s="36"/>
      <c r="F8" s="36"/>
      <c r="G8" s="175"/>
      <c r="H8" s="144"/>
      <c r="I8" s="74"/>
      <c r="J8" s="67"/>
      <c r="K8" s="67"/>
      <c r="L8" s="67"/>
      <c r="M8" s="67"/>
      <c r="N8" s="78"/>
      <c r="O8" s="109"/>
      <c r="P8" s="86"/>
    </row>
    <row r="9" spans="1:32" s="64" customFormat="1" ht="12.75" customHeight="1">
      <c r="A9" s="391"/>
      <c r="B9" s="29"/>
      <c r="C9" s="81" t="s">
        <v>12</v>
      </c>
      <c r="D9" s="29"/>
      <c r="E9" s="23"/>
      <c r="F9" s="34"/>
      <c r="G9" s="176"/>
      <c r="H9" s="59"/>
      <c r="I9" s="82"/>
      <c r="J9" s="67"/>
      <c r="K9" s="67"/>
      <c r="L9" s="67"/>
      <c r="M9" s="67"/>
      <c r="N9" s="67"/>
      <c r="O9" s="109"/>
      <c r="P9" s="83"/>
    </row>
    <row r="10" spans="1:32" s="111" customFormat="1" ht="12.75" customHeight="1">
      <c r="A10" s="10">
        <v>1</v>
      </c>
      <c r="B10" s="29">
        <v>67.5</v>
      </c>
      <c r="C10" s="16" t="s">
        <v>103</v>
      </c>
      <c r="D10" s="213" t="s">
        <v>104</v>
      </c>
      <c r="E10" s="275" t="s">
        <v>71</v>
      </c>
      <c r="F10" s="250">
        <v>36707</v>
      </c>
      <c r="G10" s="176" t="s">
        <v>84</v>
      </c>
      <c r="H10" s="46">
        <v>67.5</v>
      </c>
      <c r="I10" s="374"/>
      <c r="J10" s="247">
        <v>100</v>
      </c>
      <c r="K10" s="67">
        <v>112.5</v>
      </c>
      <c r="L10" s="67">
        <v>125</v>
      </c>
      <c r="M10" s="67"/>
      <c r="N10" s="409">
        <v>125</v>
      </c>
      <c r="O10" s="109">
        <f t="shared" ref="O10:O16" si="0">I10*N10</f>
        <v>0</v>
      </c>
      <c r="P10" s="283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</row>
    <row r="11" spans="1:32" s="64" customFormat="1">
      <c r="A11" s="410">
        <v>1</v>
      </c>
      <c r="B11" s="43">
        <v>75</v>
      </c>
      <c r="C11" s="51" t="s">
        <v>92</v>
      </c>
      <c r="D11" s="16" t="s">
        <v>18</v>
      </c>
      <c r="E11" s="213" t="s">
        <v>19</v>
      </c>
      <c r="F11" s="11" t="s">
        <v>93</v>
      </c>
      <c r="G11" s="174" t="s">
        <v>84</v>
      </c>
      <c r="H11" s="59">
        <v>72.3</v>
      </c>
      <c r="I11" s="45"/>
      <c r="J11" s="67">
        <v>100</v>
      </c>
      <c r="K11" s="67">
        <v>112.5</v>
      </c>
      <c r="L11" s="67">
        <v>120</v>
      </c>
      <c r="M11" s="67"/>
      <c r="N11" s="408">
        <v>120</v>
      </c>
      <c r="O11" s="109">
        <f t="shared" si="0"/>
        <v>0</v>
      </c>
      <c r="P11" s="83"/>
    </row>
    <row r="12" spans="1:32" s="64" customFormat="1" ht="12.75" customHeight="1">
      <c r="A12" s="411">
        <v>1</v>
      </c>
      <c r="B12" s="43">
        <v>82.5</v>
      </c>
      <c r="C12" s="51" t="s">
        <v>73</v>
      </c>
      <c r="D12" s="16" t="s">
        <v>18</v>
      </c>
      <c r="E12" s="213" t="s">
        <v>21</v>
      </c>
      <c r="F12" s="11" t="s">
        <v>74</v>
      </c>
      <c r="G12" s="177" t="s">
        <v>22</v>
      </c>
      <c r="H12" s="59">
        <v>80.8</v>
      </c>
      <c r="I12" s="45"/>
      <c r="J12" s="67">
        <v>175</v>
      </c>
      <c r="K12" s="67">
        <v>190</v>
      </c>
      <c r="L12" s="380">
        <v>200</v>
      </c>
      <c r="M12" s="67"/>
      <c r="N12" s="408">
        <v>190</v>
      </c>
      <c r="O12" s="109">
        <f t="shared" si="0"/>
        <v>0</v>
      </c>
      <c r="P12" s="83"/>
    </row>
    <row r="13" spans="1:32" s="64" customFormat="1" ht="12.75" customHeight="1">
      <c r="A13" s="410" t="s">
        <v>112</v>
      </c>
      <c r="B13" s="43">
        <v>82.5</v>
      </c>
      <c r="C13" s="51" t="s">
        <v>42</v>
      </c>
      <c r="D13" s="16" t="s">
        <v>18</v>
      </c>
      <c r="E13" s="213" t="s">
        <v>19</v>
      </c>
      <c r="F13" s="11" t="s">
        <v>43</v>
      </c>
      <c r="G13" s="159" t="s">
        <v>26</v>
      </c>
      <c r="H13" s="59">
        <v>80.5</v>
      </c>
      <c r="I13" s="45"/>
      <c r="J13" s="380">
        <v>210</v>
      </c>
      <c r="K13" s="380">
        <v>210</v>
      </c>
      <c r="L13" s="67" t="s">
        <v>107</v>
      </c>
      <c r="M13" s="67"/>
      <c r="N13" s="407">
        <v>0</v>
      </c>
      <c r="O13" s="109">
        <f t="shared" si="0"/>
        <v>0</v>
      </c>
      <c r="P13" s="83"/>
    </row>
    <row r="14" spans="1:32" s="64" customFormat="1" ht="12.75" customHeight="1">
      <c r="A14" s="411">
        <v>1</v>
      </c>
      <c r="B14" s="43">
        <v>90</v>
      </c>
      <c r="C14" s="51" t="s">
        <v>83</v>
      </c>
      <c r="D14" s="16" t="s">
        <v>18</v>
      </c>
      <c r="E14" s="213" t="s">
        <v>19</v>
      </c>
      <c r="F14" s="11" t="s">
        <v>94</v>
      </c>
      <c r="G14" s="174" t="s">
        <v>84</v>
      </c>
      <c r="H14" s="59">
        <v>85.2</v>
      </c>
      <c r="I14" s="45"/>
      <c r="J14" s="67">
        <v>130</v>
      </c>
      <c r="K14" s="67">
        <v>150</v>
      </c>
      <c r="L14" s="67">
        <v>160</v>
      </c>
      <c r="M14" s="67"/>
      <c r="N14" s="408">
        <v>160</v>
      </c>
      <c r="O14" s="109">
        <f t="shared" si="0"/>
        <v>0</v>
      </c>
      <c r="P14" s="83"/>
    </row>
    <row r="15" spans="1:32" s="64" customFormat="1" ht="12.75" customHeight="1">
      <c r="A15" s="411">
        <v>1</v>
      </c>
      <c r="B15" s="43">
        <v>90</v>
      </c>
      <c r="C15" s="51" t="s">
        <v>95</v>
      </c>
      <c r="D15" s="16" t="s">
        <v>18</v>
      </c>
      <c r="E15" s="213" t="s">
        <v>56</v>
      </c>
      <c r="F15" s="11" t="s">
        <v>64</v>
      </c>
      <c r="G15" s="174" t="s">
        <v>29</v>
      </c>
      <c r="H15" s="59">
        <v>84.2</v>
      </c>
      <c r="I15" s="45"/>
      <c r="J15" s="67">
        <v>190</v>
      </c>
      <c r="K15" s="380">
        <v>200</v>
      </c>
      <c r="L15" s="67">
        <v>200</v>
      </c>
      <c r="M15" s="67"/>
      <c r="N15" s="408">
        <v>200</v>
      </c>
      <c r="O15" s="109">
        <f t="shared" si="0"/>
        <v>0</v>
      </c>
      <c r="P15" s="83"/>
    </row>
    <row r="16" spans="1:32" s="64" customFormat="1" ht="12.75" customHeight="1">
      <c r="A16" s="411">
        <v>1</v>
      </c>
      <c r="B16" s="43">
        <v>90</v>
      </c>
      <c r="C16" s="51" t="s">
        <v>96</v>
      </c>
      <c r="D16" s="16" t="s">
        <v>18</v>
      </c>
      <c r="E16" s="213" t="s">
        <v>56</v>
      </c>
      <c r="F16" s="11" t="s">
        <v>98</v>
      </c>
      <c r="G16" s="177" t="s">
        <v>99</v>
      </c>
      <c r="H16" s="59">
        <v>90</v>
      </c>
      <c r="I16" s="45"/>
      <c r="J16" s="67">
        <v>180</v>
      </c>
      <c r="K16" s="67">
        <v>195</v>
      </c>
      <c r="L16" s="67">
        <v>210</v>
      </c>
      <c r="M16" s="67"/>
      <c r="N16" s="408">
        <v>210</v>
      </c>
      <c r="O16" s="109">
        <f t="shared" si="0"/>
        <v>0</v>
      </c>
      <c r="P16" s="83"/>
    </row>
    <row r="17" spans="1:16" s="68" customFormat="1" ht="12.75" customHeight="1" thickBot="1">
      <c r="A17" s="134"/>
      <c r="B17" s="94"/>
      <c r="C17" s="139"/>
      <c r="D17" s="142"/>
      <c r="E17" s="142"/>
      <c r="F17" s="92"/>
      <c r="G17" s="91"/>
      <c r="H17" s="157"/>
      <c r="I17" s="158"/>
      <c r="J17" s="91"/>
      <c r="K17" s="143"/>
      <c r="L17" s="94"/>
      <c r="M17" s="94"/>
      <c r="N17" s="145"/>
      <c r="O17" s="128"/>
      <c r="P17" s="135"/>
    </row>
    <row r="19" spans="1:16" ht="12.75" customHeight="1">
      <c r="C19" s="214" t="s">
        <v>54</v>
      </c>
    </row>
    <row r="20" spans="1:16" ht="12.75" customHeight="1">
      <c r="C20" s="197" t="s">
        <v>14</v>
      </c>
    </row>
    <row r="21" spans="1:16" ht="12.75" customHeight="1">
      <c r="C21" s="198" t="s">
        <v>10</v>
      </c>
    </row>
    <row r="23" spans="1:16" ht="12.75" customHeight="1">
      <c r="F23" s="124" t="s">
        <v>97</v>
      </c>
    </row>
    <row r="49" spans="6:6" ht="12.75" customHeight="1">
      <c r="F49" s="124" t="s">
        <v>97</v>
      </c>
    </row>
  </sheetData>
  <sortState ref="A12:AF22">
    <sortCondition ref="L12:L22"/>
    <sortCondition ref="H12:H22"/>
  </sortState>
  <mergeCells count="11">
    <mergeCell ref="A3:A4"/>
    <mergeCell ref="B3:B4"/>
    <mergeCell ref="C3:C4"/>
    <mergeCell ref="D3:D4"/>
    <mergeCell ref="E3:E4"/>
    <mergeCell ref="H3:H4"/>
    <mergeCell ref="I3:I4"/>
    <mergeCell ref="J3:O3"/>
    <mergeCell ref="P3:P4"/>
    <mergeCell ref="F3:F4"/>
    <mergeCell ref="G3:G4"/>
  </mergeCells>
  <phoneticPr fontId="3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R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"/>
    </sheetView>
  </sheetViews>
  <sheetFormatPr defaultRowHeight="12.75" customHeight="1"/>
  <cols>
    <col min="1" max="1" width="6.5703125" style="105" customWidth="1"/>
    <col min="2" max="2" width="6.7109375" style="105" customWidth="1"/>
    <col min="3" max="3" width="20.140625" style="105" customWidth="1"/>
    <col min="4" max="5" width="12.85546875" style="105" customWidth="1"/>
    <col min="6" max="6" width="12.140625" style="124" customWidth="1"/>
    <col min="7" max="7" width="14.28515625" style="105" customWidth="1"/>
    <col min="8" max="8" width="9.140625" style="105"/>
    <col min="9" max="9" width="9.7109375" style="315" customWidth="1"/>
    <col min="10" max="15" width="9.140625" style="105"/>
    <col min="16" max="16" width="13.42578125" style="105" customWidth="1"/>
    <col min="17" max="16384" width="9.140625" style="141"/>
  </cols>
  <sheetData>
    <row r="1" spans="1:18" s="1" customFormat="1" ht="12.75" customHeight="1">
      <c r="D1" s="2"/>
      <c r="E1" s="2"/>
      <c r="F1" s="342" t="s">
        <v>100</v>
      </c>
      <c r="H1" s="3"/>
      <c r="I1" s="314"/>
      <c r="J1" s="2"/>
      <c r="K1" s="2"/>
      <c r="L1" s="2"/>
      <c r="M1" s="2"/>
      <c r="N1" s="5"/>
      <c r="O1" s="6"/>
    </row>
    <row r="2" spans="1:18" ht="12.75" customHeight="1" thickBot="1"/>
    <row r="3" spans="1:18" s="40" customFormat="1" ht="12.75" customHeight="1">
      <c r="A3" s="421" t="s">
        <v>1</v>
      </c>
      <c r="B3" s="423" t="s">
        <v>2</v>
      </c>
      <c r="C3" s="415" t="s">
        <v>0</v>
      </c>
      <c r="D3" s="426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53</v>
      </c>
      <c r="J3" s="415" t="s">
        <v>7</v>
      </c>
      <c r="K3" s="415"/>
      <c r="L3" s="415"/>
      <c r="M3" s="415"/>
      <c r="N3" s="415"/>
      <c r="O3" s="415"/>
      <c r="P3" s="416" t="s">
        <v>8</v>
      </c>
    </row>
    <row r="4" spans="1:18" s="38" customFormat="1" ht="12.75" customHeight="1">
      <c r="A4" s="422"/>
      <c r="B4" s="424"/>
      <c r="C4" s="418"/>
      <c r="D4" s="427"/>
      <c r="E4" s="418"/>
      <c r="F4" s="420"/>
      <c r="G4" s="418"/>
      <c r="H4" s="429"/>
      <c r="I4" s="414"/>
      <c r="J4" s="61">
        <v>1</v>
      </c>
      <c r="K4" s="61">
        <v>2</v>
      </c>
      <c r="L4" s="61">
        <v>3</v>
      </c>
      <c r="M4" s="61">
        <v>4</v>
      </c>
      <c r="N4" s="62" t="s">
        <v>9</v>
      </c>
      <c r="O4" s="313" t="s">
        <v>61</v>
      </c>
      <c r="P4" s="417"/>
    </row>
    <row r="5" spans="1:18" s="64" customFormat="1" ht="12.75" customHeight="1">
      <c r="A5" s="84"/>
      <c r="B5" s="29"/>
      <c r="C5" s="81" t="s">
        <v>12</v>
      </c>
      <c r="D5" s="29"/>
      <c r="E5" s="34"/>
      <c r="F5" s="29"/>
      <c r="G5" s="59"/>
      <c r="H5" s="126"/>
      <c r="I5" s="316"/>
      <c r="J5" s="67"/>
      <c r="K5" s="67"/>
      <c r="L5" s="67"/>
      <c r="M5" s="67"/>
      <c r="N5" s="67"/>
      <c r="O5" s="45"/>
      <c r="P5" s="83"/>
    </row>
    <row r="6" spans="1:18" s="64" customFormat="1" ht="12.75" customHeight="1">
      <c r="A6" s="170">
        <v>1</v>
      </c>
      <c r="B6" s="108">
        <v>100</v>
      </c>
      <c r="C6" s="24" t="s">
        <v>47</v>
      </c>
      <c r="D6" s="112" t="s">
        <v>18</v>
      </c>
      <c r="E6" s="192" t="s">
        <v>19</v>
      </c>
      <c r="F6" s="115">
        <v>26491</v>
      </c>
      <c r="G6" s="177" t="s">
        <v>22</v>
      </c>
      <c r="H6" s="126">
        <v>93</v>
      </c>
      <c r="I6" s="317">
        <v>0.5857</v>
      </c>
      <c r="J6" s="67">
        <v>200</v>
      </c>
      <c r="K6" s="67">
        <v>220</v>
      </c>
      <c r="L6" s="67" t="s">
        <v>107</v>
      </c>
      <c r="M6" s="67"/>
      <c r="N6" s="407">
        <v>220</v>
      </c>
      <c r="O6" s="109">
        <f>I6*N6</f>
        <v>128.85400000000001</v>
      </c>
      <c r="P6" s="110"/>
    </row>
    <row r="7" spans="1:18" s="64" customFormat="1" ht="12.75" customHeight="1">
      <c r="A7" s="170">
        <v>1</v>
      </c>
      <c r="B7" s="108">
        <v>100</v>
      </c>
      <c r="C7" s="24" t="s">
        <v>47</v>
      </c>
      <c r="D7" s="112" t="s">
        <v>18</v>
      </c>
      <c r="E7" s="192" t="s">
        <v>19</v>
      </c>
      <c r="F7" s="115">
        <v>26491</v>
      </c>
      <c r="G7" s="177" t="s">
        <v>26</v>
      </c>
      <c r="H7" s="126">
        <v>93</v>
      </c>
      <c r="I7" s="317">
        <v>0.5857</v>
      </c>
      <c r="J7" s="67">
        <v>200</v>
      </c>
      <c r="K7" s="67">
        <v>220</v>
      </c>
      <c r="L7" s="67" t="s">
        <v>107</v>
      </c>
      <c r="M7" s="67"/>
      <c r="N7" s="407">
        <v>220</v>
      </c>
      <c r="O7" s="109">
        <f>I7*N7</f>
        <v>128.85400000000001</v>
      </c>
      <c r="P7" s="110"/>
    </row>
    <row r="8" spans="1:18" s="64" customFormat="1" ht="12.75" customHeight="1" thickBot="1">
      <c r="A8" s="134"/>
      <c r="B8" s="147"/>
      <c r="C8" s="131"/>
      <c r="D8" s="142"/>
      <c r="E8" s="142"/>
      <c r="F8" s="148"/>
      <c r="G8" s="147"/>
      <c r="H8" s="127"/>
      <c r="I8" s="318"/>
      <c r="J8" s="94"/>
      <c r="K8" s="94"/>
      <c r="L8" s="143"/>
      <c r="M8" s="131"/>
      <c r="N8" s="145"/>
      <c r="O8" s="128"/>
      <c r="P8" s="149"/>
      <c r="Q8" s="60"/>
    </row>
    <row r="9" spans="1:18" s="1" customFormat="1" ht="12.75" customHeight="1">
      <c r="C9" s="150"/>
      <c r="D9" s="151"/>
      <c r="E9" s="152"/>
      <c r="F9" s="152"/>
      <c r="G9" s="153"/>
      <c r="H9" s="150"/>
      <c r="I9" s="319"/>
      <c r="J9" s="60"/>
      <c r="K9" s="64"/>
      <c r="L9" s="64"/>
      <c r="M9" s="154"/>
      <c r="N9" s="151"/>
      <c r="O9" s="63"/>
      <c r="P9" s="60"/>
      <c r="Q9" s="155"/>
      <c r="R9" s="60"/>
    </row>
    <row r="10" spans="1:18" ht="12.75" customHeight="1">
      <c r="C10" s="12" t="s">
        <v>14</v>
      </c>
      <c r="H10" s="136"/>
      <c r="I10" s="320"/>
      <c r="J10" s="64"/>
      <c r="K10" s="64"/>
      <c r="L10" s="64"/>
      <c r="M10" s="151"/>
      <c r="N10" s="150"/>
      <c r="O10" s="60"/>
      <c r="P10" s="155"/>
    </row>
    <row r="11" spans="1:18" ht="12.75" customHeight="1">
      <c r="C11" s="13" t="s">
        <v>10</v>
      </c>
      <c r="H11" s="129"/>
      <c r="I11" s="321"/>
      <c r="J11" s="64"/>
      <c r="K11" s="64"/>
      <c r="L11" s="64"/>
      <c r="M11" s="151"/>
      <c r="N11" s="150"/>
      <c r="O11" s="60"/>
      <c r="P11" s="155"/>
    </row>
    <row r="12" spans="1:18" ht="12.75" customHeight="1">
      <c r="H12" s="129"/>
      <c r="I12" s="321"/>
      <c r="J12" s="64"/>
      <c r="K12" s="64"/>
      <c r="L12" s="64"/>
      <c r="M12" s="151"/>
      <c r="N12" s="150"/>
      <c r="O12" s="60"/>
      <c r="P12" s="155"/>
    </row>
    <row r="13" spans="1:18" ht="12.75" customHeight="1">
      <c r="H13" s="129"/>
      <c r="I13" s="321"/>
      <c r="J13" s="64"/>
      <c r="K13" s="64"/>
      <c r="L13" s="64"/>
      <c r="M13" s="151"/>
      <c r="N13" s="150"/>
      <c r="O13" s="60"/>
      <c r="P13" s="155"/>
    </row>
    <row r="14" spans="1:18" ht="12.75" customHeight="1">
      <c r="H14" s="129"/>
      <c r="I14" s="321"/>
      <c r="J14" s="64"/>
      <c r="K14" s="64"/>
      <c r="L14" s="64"/>
      <c r="M14" s="151"/>
      <c r="N14" s="150"/>
      <c r="O14" s="60"/>
      <c r="P14" s="155"/>
    </row>
    <row r="15" spans="1:18" ht="12.75" customHeight="1">
      <c r="H15" s="129"/>
      <c r="I15" s="321"/>
      <c r="J15" s="64"/>
      <c r="K15" s="64"/>
      <c r="L15" s="64"/>
      <c r="M15" s="151"/>
      <c r="N15" s="150"/>
      <c r="O15" s="60"/>
      <c r="P15" s="155"/>
    </row>
    <row r="16" spans="1:18" ht="12.75" customHeight="1">
      <c r="H16" s="129"/>
      <c r="I16" s="321"/>
      <c r="J16" s="64"/>
      <c r="K16" s="64"/>
      <c r="L16" s="64"/>
      <c r="M16" s="151"/>
      <c r="N16" s="150"/>
      <c r="O16" s="60"/>
      <c r="P16" s="155"/>
    </row>
    <row r="17" spans="8:16" ht="12.75" customHeight="1">
      <c r="H17" s="129"/>
      <c r="I17" s="321"/>
      <c r="J17" s="40"/>
      <c r="K17" s="1"/>
      <c r="L17" s="1"/>
      <c r="M17" s="1"/>
      <c r="N17" s="1"/>
      <c r="O17" s="6"/>
      <c r="P17" s="1"/>
    </row>
    <row r="18" spans="8:16" ht="12.75" customHeight="1">
      <c r="H18" s="129"/>
      <c r="I18" s="321"/>
    </row>
    <row r="19" spans="8:16" ht="12.75" customHeight="1">
      <c r="H19" s="129"/>
      <c r="I19" s="321"/>
    </row>
    <row r="20" spans="8:16" ht="12.75" customHeight="1">
      <c r="H20" s="57"/>
      <c r="I20" s="322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honeticPr fontId="3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R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"/>
    </sheetView>
  </sheetViews>
  <sheetFormatPr defaultRowHeight="12.75" customHeight="1"/>
  <cols>
    <col min="1" max="1" width="6.5703125" style="105" customWidth="1"/>
    <col min="2" max="2" width="6.7109375" style="105" customWidth="1"/>
    <col min="3" max="3" width="20.140625" style="105" customWidth="1"/>
    <col min="4" max="5" width="12.85546875" style="105" customWidth="1"/>
    <col min="6" max="6" width="12.140625" style="124" customWidth="1"/>
    <col min="7" max="7" width="14.28515625" style="105" customWidth="1"/>
    <col min="8" max="8" width="9.140625" style="105"/>
    <col min="9" max="9" width="9.7109375" style="315" customWidth="1"/>
    <col min="10" max="15" width="9.140625" style="105"/>
    <col min="16" max="16" width="13.42578125" style="105" customWidth="1"/>
    <col min="17" max="16384" width="9.140625" style="141"/>
  </cols>
  <sheetData>
    <row r="1" spans="1:18" s="1" customFormat="1" ht="12.75" customHeight="1">
      <c r="D1" s="342"/>
      <c r="E1" s="342"/>
      <c r="F1" s="342" t="s">
        <v>60</v>
      </c>
      <c r="H1" s="3"/>
      <c r="I1" s="314"/>
      <c r="J1" s="342"/>
      <c r="K1" s="342"/>
      <c r="L1" s="342"/>
      <c r="M1" s="342"/>
      <c r="N1" s="5"/>
      <c r="O1" s="6"/>
    </row>
    <row r="2" spans="1:18" ht="12.75" customHeight="1" thickBot="1"/>
    <row r="3" spans="1:18" s="40" customFormat="1" ht="12.75" customHeight="1">
      <c r="A3" s="421" t="s">
        <v>1</v>
      </c>
      <c r="B3" s="423" t="s">
        <v>2</v>
      </c>
      <c r="C3" s="415" t="s">
        <v>0</v>
      </c>
      <c r="D3" s="426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53</v>
      </c>
      <c r="J3" s="415" t="s">
        <v>7</v>
      </c>
      <c r="K3" s="415"/>
      <c r="L3" s="415"/>
      <c r="M3" s="415"/>
      <c r="N3" s="415"/>
      <c r="O3" s="415"/>
      <c r="P3" s="416" t="s">
        <v>8</v>
      </c>
    </row>
    <row r="4" spans="1:18" s="38" customFormat="1" ht="12.75" customHeight="1">
      <c r="A4" s="422"/>
      <c r="B4" s="424"/>
      <c r="C4" s="418"/>
      <c r="D4" s="427"/>
      <c r="E4" s="418"/>
      <c r="F4" s="420"/>
      <c r="G4" s="418"/>
      <c r="H4" s="429"/>
      <c r="I4" s="414"/>
      <c r="J4" s="341">
        <v>1</v>
      </c>
      <c r="K4" s="341">
        <v>2</v>
      </c>
      <c r="L4" s="341">
        <v>3</v>
      </c>
      <c r="M4" s="341">
        <v>4</v>
      </c>
      <c r="N4" s="62" t="s">
        <v>9</v>
      </c>
      <c r="O4" s="313" t="s">
        <v>61</v>
      </c>
      <c r="P4" s="417"/>
    </row>
    <row r="5" spans="1:18" s="64" customFormat="1" ht="12.75" customHeight="1">
      <c r="A5" s="84"/>
      <c r="B5" s="29"/>
      <c r="C5" s="81" t="s">
        <v>12</v>
      </c>
      <c r="D5" s="29"/>
      <c r="E5" s="34"/>
      <c r="F5" s="29"/>
      <c r="G5" s="59"/>
      <c r="H5" s="126"/>
      <c r="I5" s="316"/>
      <c r="J5" s="67"/>
      <c r="K5" s="67"/>
      <c r="L5" s="67"/>
      <c r="M5" s="67"/>
      <c r="N5" s="67"/>
      <c r="O5" s="45"/>
      <c r="P5" s="83"/>
    </row>
    <row r="6" spans="1:18" s="64" customFormat="1" ht="12.75" customHeight="1">
      <c r="A6" s="206">
        <v>1</v>
      </c>
      <c r="B6" s="108">
        <v>90</v>
      </c>
      <c r="C6" s="24" t="s">
        <v>90</v>
      </c>
      <c r="D6" s="112" t="s">
        <v>18</v>
      </c>
      <c r="E6" s="192" t="s">
        <v>56</v>
      </c>
      <c r="F6" s="115">
        <v>33794</v>
      </c>
      <c r="G6" s="177" t="s">
        <v>26</v>
      </c>
      <c r="H6" s="126">
        <v>86</v>
      </c>
      <c r="I6" s="317"/>
      <c r="J6" s="67">
        <v>210</v>
      </c>
      <c r="K6" s="380">
        <v>230</v>
      </c>
      <c r="L6" s="380">
        <v>230</v>
      </c>
      <c r="M6" s="67"/>
      <c r="N6" s="408">
        <v>210</v>
      </c>
      <c r="O6" s="109">
        <f>I6*N6</f>
        <v>0</v>
      </c>
      <c r="P6" s="110"/>
    </row>
    <row r="7" spans="1:18" s="64" customFormat="1" ht="12.75" customHeight="1" thickBot="1">
      <c r="A7" s="134"/>
      <c r="B7" s="147"/>
      <c r="C7" s="131"/>
      <c r="D7" s="142"/>
      <c r="E7" s="142"/>
      <c r="F7" s="148"/>
      <c r="G7" s="147"/>
      <c r="H7" s="127"/>
      <c r="I7" s="318"/>
      <c r="J7" s="94"/>
      <c r="K7" s="94"/>
      <c r="L7" s="143"/>
      <c r="M7" s="131"/>
      <c r="N7" s="145"/>
      <c r="O7" s="128"/>
      <c r="P7" s="149"/>
      <c r="Q7" s="60"/>
    </row>
    <row r="8" spans="1:18" s="1" customFormat="1" ht="12.75" customHeight="1">
      <c r="C8" s="150"/>
      <c r="D8" s="151"/>
      <c r="E8" s="152"/>
      <c r="F8" s="152"/>
      <c r="G8" s="153"/>
      <c r="H8" s="150"/>
      <c r="I8" s="319"/>
      <c r="J8" s="60"/>
      <c r="K8" s="64"/>
      <c r="L8" s="64"/>
      <c r="M8" s="154"/>
      <c r="N8" s="151"/>
      <c r="O8" s="63"/>
      <c r="P8" s="60"/>
      <c r="Q8" s="155"/>
      <c r="R8" s="60"/>
    </row>
    <row r="9" spans="1:18" ht="12.75" customHeight="1">
      <c r="C9" s="12" t="s">
        <v>14</v>
      </c>
      <c r="H9" s="136"/>
      <c r="I9" s="320"/>
      <c r="J9" s="64"/>
      <c r="K9" s="64"/>
      <c r="L9" s="64"/>
      <c r="M9" s="151"/>
      <c r="N9" s="150"/>
      <c r="O9" s="60"/>
      <c r="P9" s="155"/>
    </row>
    <row r="10" spans="1:18" ht="12.75" customHeight="1">
      <c r="C10" s="13" t="s">
        <v>10</v>
      </c>
      <c r="H10" s="129"/>
      <c r="I10" s="321"/>
      <c r="J10" s="64"/>
      <c r="K10" s="64"/>
      <c r="L10" s="64"/>
      <c r="M10" s="151"/>
      <c r="N10" s="150"/>
      <c r="O10" s="60"/>
      <c r="P10" s="155"/>
    </row>
    <row r="11" spans="1:18" ht="12.75" customHeight="1">
      <c r="H11" s="129"/>
      <c r="I11" s="321"/>
      <c r="J11" s="64"/>
      <c r="K11" s="64"/>
      <c r="L11" s="64"/>
      <c r="M11" s="151"/>
      <c r="N11" s="150"/>
      <c r="O11" s="60"/>
      <c r="P11" s="155"/>
    </row>
    <row r="12" spans="1:18" ht="12.75" customHeight="1">
      <c r="H12" s="129"/>
      <c r="I12" s="321"/>
      <c r="J12" s="64"/>
      <c r="K12" s="64"/>
      <c r="L12" s="64"/>
      <c r="M12" s="151"/>
      <c r="N12" s="150"/>
      <c r="O12" s="60"/>
      <c r="P12" s="155"/>
    </row>
    <row r="13" spans="1:18" ht="12.75" customHeight="1">
      <c r="H13" s="129"/>
      <c r="I13" s="321"/>
      <c r="J13" s="64"/>
      <c r="K13" s="64"/>
      <c r="L13" s="64"/>
      <c r="M13" s="151"/>
      <c r="N13" s="150"/>
      <c r="O13" s="60"/>
      <c r="P13" s="155"/>
    </row>
    <row r="14" spans="1:18" ht="12.75" customHeight="1">
      <c r="H14" s="129"/>
      <c r="I14" s="321"/>
      <c r="J14" s="64"/>
      <c r="K14" s="64"/>
      <c r="L14" s="64"/>
      <c r="M14" s="151"/>
      <c r="N14" s="150"/>
      <c r="O14" s="60"/>
      <c r="P14" s="155"/>
    </row>
    <row r="15" spans="1:18" ht="12.75" customHeight="1">
      <c r="H15" s="129"/>
      <c r="I15" s="321"/>
      <c r="J15" s="64"/>
      <c r="K15" s="64"/>
      <c r="L15" s="64"/>
      <c r="M15" s="151"/>
      <c r="N15" s="150"/>
      <c r="O15" s="60"/>
      <c r="P15" s="155"/>
    </row>
    <row r="16" spans="1:18" ht="12.75" customHeight="1">
      <c r="H16" s="129"/>
      <c r="I16" s="321"/>
      <c r="J16" s="40"/>
      <c r="K16" s="1"/>
      <c r="L16" s="1"/>
      <c r="M16" s="1"/>
      <c r="N16" s="1"/>
      <c r="O16" s="6"/>
      <c r="P16" s="1"/>
    </row>
    <row r="17" spans="8:9" ht="12.75" customHeight="1">
      <c r="H17" s="129"/>
      <c r="I17" s="321"/>
    </row>
    <row r="18" spans="8:9" ht="12.75" customHeight="1">
      <c r="H18" s="129"/>
      <c r="I18" s="321"/>
    </row>
    <row r="19" spans="8:9" ht="12.75" customHeight="1">
      <c r="H19" s="57"/>
      <c r="I19" s="322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T20"/>
  <sheetViews>
    <sheetView workbookViewId="0">
      <pane xSplit="7" topLeftCell="J1" activePane="topRight" state="frozen"/>
      <selection pane="topRight" activeCell="E11" sqref="E11:G11"/>
    </sheetView>
  </sheetViews>
  <sheetFormatPr defaultColWidth="10.42578125" defaultRowHeight="12"/>
  <cols>
    <col min="1" max="1" width="6.42578125" style="21" customWidth="1"/>
    <col min="2" max="2" width="6.85546875" style="49" customWidth="1"/>
    <col min="3" max="3" width="19.5703125" style="49" customWidth="1"/>
    <col min="4" max="4" width="13.5703125" style="20" customWidth="1"/>
    <col min="5" max="5" width="10.42578125" style="21" customWidth="1"/>
    <col min="6" max="6" width="10.42578125" style="50" customWidth="1"/>
    <col min="7" max="7" width="14" style="49" customWidth="1"/>
    <col min="8" max="8" width="6.85546875" style="49" customWidth="1"/>
    <col min="9" max="9" width="9.7109375" style="323" customWidth="1"/>
    <col min="10" max="19" width="10.42578125" style="41"/>
    <col min="20" max="20" width="10.42578125" style="22"/>
    <col min="21" max="16384" width="10.42578125" style="53"/>
  </cols>
  <sheetData>
    <row r="1" spans="1:20" s="1" customFormat="1" ht="15" customHeight="1">
      <c r="C1" s="2"/>
      <c r="D1" s="19"/>
      <c r="E1" s="447" t="s">
        <v>40</v>
      </c>
      <c r="F1" s="447"/>
      <c r="G1" s="447"/>
      <c r="I1" s="314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T2" s="41"/>
    </row>
    <row r="3" spans="1:20" s="40" customFormat="1" ht="12" customHeight="1">
      <c r="A3" s="421" t="s">
        <v>1</v>
      </c>
      <c r="B3" s="431" t="s">
        <v>2</v>
      </c>
      <c r="C3" s="415" t="s">
        <v>0</v>
      </c>
      <c r="D3" s="426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53</v>
      </c>
      <c r="J3" s="439" t="s">
        <v>32</v>
      </c>
      <c r="K3" s="440"/>
      <c r="L3" s="440"/>
      <c r="M3" s="441"/>
      <c r="N3" s="445" t="s">
        <v>35</v>
      </c>
      <c r="O3" s="439" t="s">
        <v>33</v>
      </c>
      <c r="P3" s="440"/>
      <c r="Q3" s="441"/>
      <c r="R3" s="445" t="s">
        <v>35</v>
      </c>
      <c r="S3" s="445" t="s">
        <v>34</v>
      </c>
      <c r="T3" s="437" t="s">
        <v>37</v>
      </c>
    </row>
    <row r="4" spans="1:20" s="38" customFormat="1">
      <c r="A4" s="422"/>
      <c r="B4" s="432"/>
      <c r="C4" s="418"/>
      <c r="D4" s="427"/>
      <c r="E4" s="418"/>
      <c r="F4" s="420"/>
      <c r="G4" s="418"/>
      <c r="H4" s="429"/>
      <c r="I4" s="414"/>
      <c r="J4" s="442"/>
      <c r="K4" s="443"/>
      <c r="L4" s="443"/>
      <c r="M4" s="444"/>
      <c r="N4" s="446"/>
      <c r="O4" s="442"/>
      <c r="P4" s="443"/>
      <c r="Q4" s="444"/>
      <c r="R4" s="446"/>
      <c r="S4" s="446"/>
      <c r="T4" s="438"/>
    </row>
    <row r="5" spans="1:20" s="9" customFormat="1" ht="12.75" customHeight="1">
      <c r="A5" s="10"/>
      <c r="B5" s="43"/>
      <c r="C5" s="44" t="s">
        <v>12</v>
      </c>
      <c r="D5" s="16"/>
      <c r="E5" s="16"/>
      <c r="F5" s="11"/>
      <c r="G5" s="43"/>
      <c r="H5" s="162"/>
      <c r="I5" s="324"/>
      <c r="J5" s="46"/>
      <c r="K5" s="46"/>
      <c r="L5" s="46"/>
      <c r="M5" s="46"/>
      <c r="N5" s="46"/>
      <c r="O5" s="46"/>
      <c r="P5" s="46"/>
      <c r="Q5" s="46"/>
      <c r="R5" s="46"/>
      <c r="S5" s="46"/>
      <c r="T5" s="294"/>
    </row>
    <row r="6" spans="1:20" s="1" customFormat="1" ht="13.5" thickBot="1">
      <c r="A6" s="90"/>
      <c r="B6" s="209"/>
      <c r="C6" s="130"/>
      <c r="D6" s="207"/>
      <c r="E6" s="133"/>
      <c r="F6" s="207"/>
      <c r="G6" s="132"/>
      <c r="H6" s="209"/>
      <c r="I6" s="325"/>
      <c r="J6" s="295"/>
      <c r="K6" s="295"/>
      <c r="L6" s="295"/>
      <c r="M6" s="295"/>
      <c r="N6" s="296"/>
      <c r="O6" s="295"/>
      <c r="P6" s="295"/>
      <c r="Q6" s="295"/>
      <c r="R6" s="296"/>
      <c r="S6" s="296"/>
      <c r="T6" s="329"/>
    </row>
    <row r="7" spans="1:20" s="1" customFormat="1" ht="12.75">
      <c r="A7" s="285"/>
      <c r="B7" s="286"/>
      <c r="C7" s="287"/>
      <c r="D7" s="288"/>
      <c r="E7" s="288"/>
      <c r="F7" s="289"/>
      <c r="G7" s="286"/>
      <c r="H7" s="286"/>
      <c r="I7" s="326"/>
      <c r="J7" s="290"/>
      <c r="K7" s="290"/>
      <c r="L7" s="291"/>
      <c r="M7" s="291"/>
      <c r="N7" s="290"/>
      <c r="O7" s="290"/>
      <c r="P7" s="291"/>
      <c r="Q7" s="291"/>
      <c r="R7" s="291"/>
      <c r="S7" s="292"/>
      <c r="T7" s="293"/>
    </row>
    <row r="8" spans="1:20" ht="12.75">
      <c r="J8" s="55"/>
      <c r="K8" s="55"/>
      <c r="L8" s="55"/>
      <c r="M8" s="55"/>
      <c r="N8" s="55"/>
      <c r="O8" s="55"/>
      <c r="P8" s="55"/>
      <c r="Q8" s="55"/>
      <c r="R8" s="55"/>
      <c r="S8" s="55"/>
      <c r="T8" s="33"/>
    </row>
    <row r="9" spans="1:20" ht="12.75">
      <c r="C9" s="12" t="s">
        <v>14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33"/>
    </row>
    <row r="10" spans="1:20" ht="12.75">
      <c r="C10" s="13" t="s">
        <v>10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33"/>
    </row>
    <row r="11" spans="1:20" ht="12.75">
      <c r="E11" s="448" t="s">
        <v>41</v>
      </c>
      <c r="F11" s="449"/>
      <c r="G11" s="449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33"/>
    </row>
    <row r="12" spans="1:20" ht="12.75">
      <c r="J12" s="56"/>
      <c r="K12" s="56"/>
      <c r="L12" s="56"/>
      <c r="M12" s="56"/>
      <c r="N12" s="56"/>
      <c r="O12" s="56"/>
      <c r="P12" s="56"/>
      <c r="Q12" s="56"/>
      <c r="R12" s="56"/>
      <c r="S12" s="171"/>
      <c r="T12" s="32"/>
    </row>
    <row r="13" spans="1:20" ht="13.5" thickBot="1"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32"/>
    </row>
    <row r="14" spans="1:20" ht="12" customHeight="1">
      <c r="A14" s="421" t="s">
        <v>1</v>
      </c>
      <c r="B14" s="431" t="s">
        <v>2</v>
      </c>
      <c r="C14" s="415" t="s">
        <v>0</v>
      </c>
      <c r="D14" s="426" t="s">
        <v>3</v>
      </c>
      <c r="E14" s="415" t="s">
        <v>15</v>
      </c>
      <c r="F14" s="419" t="s">
        <v>4</v>
      </c>
      <c r="G14" s="415" t="s">
        <v>5</v>
      </c>
      <c r="H14" s="428" t="s">
        <v>6</v>
      </c>
      <c r="I14" s="413" t="s">
        <v>53</v>
      </c>
      <c r="J14" s="439" t="s">
        <v>32</v>
      </c>
      <c r="K14" s="440"/>
      <c r="L14" s="440"/>
      <c r="M14" s="441"/>
      <c r="N14" s="445" t="s">
        <v>35</v>
      </c>
      <c r="O14" s="439" t="s">
        <v>33</v>
      </c>
      <c r="P14" s="440"/>
      <c r="Q14" s="441"/>
      <c r="R14" s="445" t="s">
        <v>35</v>
      </c>
      <c r="S14" s="445" t="s">
        <v>34</v>
      </c>
      <c r="T14" s="437" t="s">
        <v>37</v>
      </c>
    </row>
    <row r="15" spans="1:20">
      <c r="A15" s="422"/>
      <c r="B15" s="432"/>
      <c r="C15" s="418"/>
      <c r="D15" s="427"/>
      <c r="E15" s="418"/>
      <c r="F15" s="420"/>
      <c r="G15" s="418"/>
      <c r="H15" s="429"/>
      <c r="I15" s="414"/>
      <c r="J15" s="442"/>
      <c r="K15" s="443"/>
      <c r="L15" s="443"/>
      <c r="M15" s="444"/>
      <c r="N15" s="446"/>
      <c r="O15" s="442"/>
      <c r="P15" s="443"/>
      <c r="Q15" s="444"/>
      <c r="R15" s="446"/>
      <c r="S15" s="446"/>
      <c r="T15" s="438"/>
    </row>
    <row r="16" spans="1:20" ht="12.75">
      <c r="A16" s="298"/>
      <c r="B16" s="188"/>
      <c r="C16" s="172" t="s">
        <v>12</v>
      </c>
      <c r="D16" s="31"/>
      <c r="E16" s="54"/>
      <c r="F16" s="159"/>
      <c r="G16" s="175"/>
      <c r="H16" s="210"/>
      <c r="I16" s="327"/>
      <c r="J16" s="371"/>
      <c r="K16" s="371"/>
      <c r="L16" s="371"/>
      <c r="M16" s="371"/>
      <c r="N16" s="373"/>
      <c r="O16" s="371"/>
      <c r="P16" s="371"/>
      <c r="Q16" s="371"/>
      <c r="R16" s="211"/>
      <c r="S16" s="211"/>
      <c r="T16" s="330"/>
    </row>
    <row r="17" spans="1:20" ht="12.75">
      <c r="A17" s="208" t="s">
        <v>112</v>
      </c>
      <c r="B17" s="188">
        <v>82.5</v>
      </c>
      <c r="C17" s="35" t="s">
        <v>42</v>
      </c>
      <c r="D17" s="35" t="s">
        <v>18</v>
      </c>
      <c r="E17" s="54" t="s">
        <v>19</v>
      </c>
      <c r="F17" s="31" t="s">
        <v>43</v>
      </c>
      <c r="G17" s="175" t="s">
        <v>26</v>
      </c>
      <c r="H17" s="210">
        <v>80.5</v>
      </c>
      <c r="I17" s="327">
        <v>0.63290000000000002</v>
      </c>
      <c r="J17" s="372">
        <v>80</v>
      </c>
      <c r="K17" s="372">
        <v>80</v>
      </c>
      <c r="L17" s="372">
        <v>80</v>
      </c>
      <c r="M17" s="371"/>
      <c r="N17" s="373">
        <v>0</v>
      </c>
      <c r="O17" s="371">
        <v>60</v>
      </c>
      <c r="P17" s="371"/>
      <c r="Q17" s="372"/>
      <c r="R17" s="211">
        <v>0</v>
      </c>
      <c r="S17" s="212">
        <f>N17+R17</f>
        <v>0</v>
      </c>
      <c r="T17" s="330"/>
    </row>
    <row r="18" spans="1:20" ht="12.75">
      <c r="A18" s="303">
        <v>1</v>
      </c>
      <c r="B18" s="367">
        <v>90</v>
      </c>
      <c r="C18" s="187" t="s">
        <v>46</v>
      </c>
      <c r="D18" s="16" t="s">
        <v>18</v>
      </c>
      <c r="E18" s="16" t="s">
        <v>19</v>
      </c>
      <c r="F18" s="11" t="s">
        <v>51</v>
      </c>
      <c r="G18" s="412" t="s">
        <v>29</v>
      </c>
      <c r="H18" s="368">
        <v>84</v>
      </c>
      <c r="I18" s="369"/>
      <c r="J18" s="371">
        <v>65</v>
      </c>
      <c r="K18" s="371">
        <v>70</v>
      </c>
      <c r="L18" s="371">
        <v>72.5</v>
      </c>
      <c r="M18" s="371"/>
      <c r="N18" s="385">
        <v>72.5</v>
      </c>
      <c r="O18" s="371">
        <v>55</v>
      </c>
      <c r="P18" s="371">
        <v>60</v>
      </c>
      <c r="Q18" s="372">
        <v>62.5</v>
      </c>
      <c r="R18" s="212">
        <v>60</v>
      </c>
      <c r="S18" s="212">
        <f>N18+R18</f>
        <v>132.5</v>
      </c>
      <c r="T18" s="330"/>
    </row>
    <row r="19" spans="1:20" ht="13.5" thickBot="1">
      <c r="A19" s="90"/>
      <c r="B19" s="278"/>
      <c r="C19" s="299"/>
      <c r="D19" s="300"/>
      <c r="E19" s="278"/>
      <c r="F19" s="301"/>
      <c r="G19" s="302"/>
      <c r="H19" s="278"/>
      <c r="I19" s="328"/>
      <c r="J19" s="278"/>
      <c r="K19" s="93"/>
      <c r="L19" s="93"/>
      <c r="M19" s="93"/>
      <c r="N19" s="93"/>
      <c r="O19" s="93"/>
      <c r="P19" s="93"/>
      <c r="Q19" s="93"/>
      <c r="R19" s="93"/>
      <c r="S19" s="93"/>
      <c r="T19" s="297"/>
    </row>
    <row r="20" spans="1:20"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</row>
  </sheetData>
  <mergeCells count="32">
    <mergeCell ref="E1:G1"/>
    <mergeCell ref="E11:G11"/>
    <mergeCell ref="N14:N15"/>
    <mergeCell ref="O14:Q15"/>
    <mergeCell ref="E14:E15"/>
    <mergeCell ref="E3:E4"/>
    <mergeCell ref="F3:F4"/>
    <mergeCell ref="J14:M15"/>
    <mergeCell ref="J3:M4"/>
    <mergeCell ref="T14:T15"/>
    <mergeCell ref="F14:F15"/>
    <mergeCell ref="G14:G15"/>
    <mergeCell ref="H14:H15"/>
    <mergeCell ref="I14:I15"/>
    <mergeCell ref="S14:S15"/>
    <mergeCell ref="A14:A15"/>
    <mergeCell ref="B14:B15"/>
    <mergeCell ref="C14:C15"/>
    <mergeCell ref="D14:D15"/>
    <mergeCell ref="S3:S4"/>
    <mergeCell ref="I3:I4"/>
    <mergeCell ref="A3:A4"/>
    <mergeCell ref="B3:B4"/>
    <mergeCell ref="C3:C4"/>
    <mergeCell ref="D3:D4"/>
    <mergeCell ref="R14:R15"/>
    <mergeCell ref="T3:T4"/>
    <mergeCell ref="G3:G4"/>
    <mergeCell ref="O3:Q4"/>
    <mergeCell ref="N3:N4"/>
    <mergeCell ref="R3:R4"/>
    <mergeCell ref="H3:H4"/>
  </mergeCells>
  <phoneticPr fontId="3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FF00"/>
  </sheetPr>
  <dimension ref="A1:M30"/>
  <sheetViews>
    <sheetView workbookViewId="0">
      <pane xSplit="7" ySplit="4" topLeftCell="H5" activePane="bottomRight" state="frozen"/>
      <selection pane="topRight" activeCell="J1" sqref="J1"/>
      <selection pane="bottomLeft" activeCell="A5" sqref="A5"/>
      <selection pane="bottomRight" activeCell="C1" sqref="C1:G1"/>
    </sheetView>
  </sheetViews>
  <sheetFormatPr defaultRowHeight="12"/>
  <cols>
    <col min="1" max="1" width="6.5703125" style="21" customWidth="1"/>
    <col min="2" max="2" width="6.7109375" style="41" customWidth="1"/>
    <col min="3" max="3" width="35" style="41" customWidth="1"/>
    <col min="4" max="4" width="12.85546875" style="42" customWidth="1"/>
    <col min="5" max="5" width="14.140625" style="21" customWidth="1"/>
    <col min="6" max="6" width="10.140625" style="7" customWidth="1"/>
    <col min="7" max="7" width="14.28515625" style="41" customWidth="1"/>
    <col min="8" max="8" width="9.140625" style="41"/>
    <col min="9" max="11" width="9.140625" style="331"/>
    <col min="12" max="12" width="9.140625" style="41"/>
    <col min="13" max="13" width="13" style="41" customWidth="1"/>
    <col min="14" max="16384" width="9.140625" style="41"/>
  </cols>
  <sheetData>
    <row r="1" spans="1:13" s="1" customFormat="1" ht="15" customHeight="1">
      <c r="C1" s="447" t="s">
        <v>109</v>
      </c>
      <c r="D1" s="447"/>
      <c r="E1" s="447"/>
      <c r="F1" s="447"/>
      <c r="G1" s="447"/>
      <c r="H1" s="3"/>
      <c r="I1" s="314"/>
      <c r="J1" s="314"/>
      <c r="K1" s="314"/>
    </row>
    <row r="2" spans="1:13" ht="12.75" thickBot="1"/>
    <row r="3" spans="1:13" s="14" customFormat="1" ht="12" customHeight="1">
      <c r="A3" s="421" t="s">
        <v>1</v>
      </c>
      <c r="B3" s="423" t="s">
        <v>2</v>
      </c>
      <c r="C3" s="415" t="s">
        <v>0</v>
      </c>
      <c r="D3" s="415" t="s">
        <v>3</v>
      </c>
      <c r="E3" s="415" t="s">
        <v>15</v>
      </c>
      <c r="F3" s="419" t="s">
        <v>4</v>
      </c>
      <c r="G3" s="415" t="s">
        <v>5</v>
      </c>
      <c r="H3" s="428" t="s">
        <v>6</v>
      </c>
      <c r="I3" s="413" t="s">
        <v>36</v>
      </c>
      <c r="J3" s="338"/>
      <c r="K3" s="338"/>
      <c r="L3" s="340"/>
      <c r="M3" s="416" t="s">
        <v>8</v>
      </c>
    </row>
    <row r="4" spans="1:13" s="15" customFormat="1">
      <c r="A4" s="422"/>
      <c r="B4" s="424"/>
      <c r="C4" s="418"/>
      <c r="D4" s="425"/>
      <c r="E4" s="418"/>
      <c r="F4" s="420"/>
      <c r="G4" s="418"/>
      <c r="H4" s="429"/>
      <c r="I4" s="414"/>
      <c r="J4" s="339"/>
      <c r="K4" s="339"/>
      <c r="L4" s="8" t="s">
        <v>9</v>
      </c>
      <c r="M4" s="417"/>
    </row>
    <row r="5" spans="1:13" s="79" customFormat="1" ht="12.75" customHeight="1">
      <c r="A5" s="88"/>
      <c r="B5" s="23"/>
      <c r="C5" s="80"/>
      <c r="D5" s="388" t="s">
        <v>108</v>
      </c>
      <c r="E5" s="23"/>
      <c r="F5" s="26"/>
      <c r="G5" s="23"/>
      <c r="H5" s="27"/>
      <c r="I5" s="333"/>
      <c r="J5" s="399"/>
      <c r="K5" s="399"/>
      <c r="L5" s="166"/>
      <c r="M5" s="89"/>
    </row>
    <row r="6" spans="1:13" s="79" customFormat="1" ht="12.75" customHeight="1">
      <c r="A6" s="88">
        <v>1</v>
      </c>
      <c r="B6" s="23">
        <v>90</v>
      </c>
      <c r="C6" s="39" t="s">
        <v>55</v>
      </c>
      <c r="D6" s="54" t="s">
        <v>18</v>
      </c>
      <c r="E6" s="31" t="s">
        <v>56</v>
      </c>
      <c r="F6" s="181" t="s">
        <v>62</v>
      </c>
      <c r="G6" s="159" t="s">
        <v>27</v>
      </c>
      <c r="H6" s="27">
        <v>88</v>
      </c>
      <c r="I6" s="332">
        <v>90</v>
      </c>
      <c r="J6" s="332"/>
      <c r="K6" s="332"/>
      <c r="L6" s="29">
        <v>22</v>
      </c>
      <c r="M6" s="403">
        <f>I6*L6/H6</f>
        <v>22.5</v>
      </c>
    </row>
    <row r="7" spans="1:13" s="79" customFormat="1" ht="12.75" customHeight="1">
      <c r="A7" s="391">
        <v>2</v>
      </c>
      <c r="B7" s="29">
        <v>90</v>
      </c>
      <c r="C7" s="24" t="s">
        <v>63</v>
      </c>
      <c r="D7" s="215" t="s">
        <v>18</v>
      </c>
      <c r="E7" s="29" t="s">
        <v>56</v>
      </c>
      <c r="F7" s="216" t="s">
        <v>64</v>
      </c>
      <c r="G7" s="176" t="s">
        <v>29</v>
      </c>
      <c r="H7" s="46">
        <v>84.2</v>
      </c>
      <c r="I7" s="332">
        <v>85</v>
      </c>
      <c r="J7" s="332"/>
      <c r="K7" s="332"/>
      <c r="L7" s="48">
        <v>18</v>
      </c>
      <c r="M7" s="403">
        <f>I7*L7/H7</f>
        <v>18.171021377672208</v>
      </c>
    </row>
    <row r="8" spans="1:13" s="160" customFormat="1" ht="12.75" customHeight="1" thickBot="1">
      <c r="A8" s="345"/>
      <c r="B8" s="164"/>
      <c r="C8" s="346"/>
      <c r="D8" s="347"/>
      <c r="E8" s="164"/>
      <c r="F8" s="348"/>
      <c r="G8" s="163"/>
      <c r="H8" s="349"/>
      <c r="I8" s="332"/>
      <c r="J8" s="332"/>
      <c r="K8" s="332"/>
      <c r="L8" s="166"/>
      <c r="M8" s="350"/>
    </row>
    <row r="9" spans="1:13" s="64" customFormat="1" ht="12.75" customHeight="1">
      <c r="A9" s="351"/>
      <c r="B9" s="359"/>
      <c r="C9" s="360"/>
      <c r="D9" s="363" t="s">
        <v>66</v>
      </c>
      <c r="E9" s="360"/>
      <c r="F9" s="360"/>
      <c r="G9" s="360"/>
      <c r="H9" s="360"/>
      <c r="I9" s="386"/>
      <c r="J9" s="386"/>
      <c r="K9" s="386"/>
      <c r="L9" s="360"/>
      <c r="M9" s="361"/>
    </row>
    <row r="10" spans="1:13" s="64" customFormat="1" ht="12.75" customHeight="1">
      <c r="A10" s="84">
        <v>1</v>
      </c>
      <c r="B10" s="31">
        <v>75</v>
      </c>
      <c r="C10" s="362" t="s">
        <v>67</v>
      </c>
      <c r="D10" s="35" t="s">
        <v>18</v>
      </c>
      <c r="E10" s="389" t="s">
        <v>68</v>
      </c>
      <c r="F10" s="36">
        <v>36257</v>
      </c>
      <c r="G10" s="159" t="s">
        <v>27</v>
      </c>
      <c r="H10" s="27">
        <v>71</v>
      </c>
      <c r="I10" s="390">
        <v>55</v>
      </c>
      <c r="J10" s="390"/>
      <c r="K10" s="390"/>
      <c r="L10" s="29">
        <v>42</v>
      </c>
      <c r="M10" s="83"/>
    </row>
    <row r="11" spans="1:13" s="64" customFormat="1" ht="12.75" customHeight="1" thickBot="1">
      <c r="A11" s="229"/>
      <c r="B11" s="352"/>
      <c r="C11" s="353"/>
      <c r="D11" s="354"/>
      <c r="E11" s="354"/>
      <c r="F11" s="355"/>
      <c r="G11" s="356"/>
      <c r="H11" s="357"/>
      <c r="I11" s="358"/>
      <c r="J11" s="358"/>
      <c r="K11" s="358"/>
      <c r="L11" s="231"/>
      <c r="M11" s="238"/>
    </row>
    <row r="12" spans="1:13" ht="12.75" customHeight="1">
      <c r="A12" s="304"/>
      <c r="B12" s="305"/>
      <c r="C12" s="450" t="s">
        <v>111</v>
      </c>
      <c r="D12" s="450"/>
      <c r="E12" s="450"/>
      <c r="F12" s="450"/>
      <c r="G12" s="451"/>
      <c r="H12" s="306"/>
      <c r="I12" s="387"/>
      <c r="J12" s="387"/>
      <c r="K12" s="387"/>
      <c r="L12" s="307"/>
      <c r="M12" s="308"/>
    </row>
    <row r="13" spans="1:13" ht="12.75" customHeight="1">
      <c r="A13" s="383">
        <v>1</v>
      </c>
      <c r="B13" s="227">
        <v>90</v>
      </c>
      <c r="C13" s="362" t="s">
        <v>69</v>
      </c>
      <c r="D13" s="364" t="s">
        <v>70</v>
      </c>
      <c r="E13" s="364" t="s">
        <v>71</v>
      </c>
      <c r="F13" s="365">
        <v>32830</v>
      </c>
      <c r="G13" s="159" t="s">
        <v>26</v>
      </c>
      <c r="H13" s="27">
        <v>86</v>
      </c>
      <c r="I13" s="401">
        <v>110</v>
      </c>
      <c r="J13" s="401">
        <v>120</v>
      </c>
      <c r="K13" s="401">
        <v>125</v>
      </c>
      <c r="L13" s="343">
        <v>125</v>
      </c>
      <c r="M13" s="344"/>
    </row>
    <row r="14" spans="1:13" ht="12.75" customHeight="1">
      <c r="A14" s="179">
        <v>1</v>
      </c>
      <c r="B14" s="405">
        <v>100</v>
      </c>
      <c r="C14" s="362" t="s">
        <v>72</v>
      </c>
      <c r="D14" s="364" t="s">
        <v>70</v>
      </c>
      <c r="E14" s="364" t="s">
        <v>71</v>
      </c>
      <c r="F14" s="366">
        <v>33072</v>
      </c>
      <c r="G14" s="159" t="s">
        <v>26</v>
      </c>
      <c r="H14" s="27">
        <v>99.7</v>
      </c>
      <c r="I14" s="402">
        <v>150</v>
      </c>
      <c r="J14" s="402">
        <v>160</v>
      </c>
      <c r="K14" s="402">
        <v>172.5</v>
      </c>
      <c r="L14" s="166">
        <v>172.5</v>
      </c>
      <c r="M14" s="167"/>
    </row>
    <row r="15" spans="1:13" ht="12.75" customHeight="1" thickBot="1">
      <c r="A15" s="309"/>
      <c r="B15" s="209"/>
      <c r="C15" s="130"/>
      <c r="D15" s="207"/>
      <c r="E15" s="132"/>
      <c r="F15" s="310"/>
      <c r="G15" s="209"/>
      <c r="H15" s="311"/>
      <c r="I15" s="334"/>
      <c r="J15" s="334"/>
      <c r="K15" s="334"/>
      <c r="L15" s="278"/>
      <c r="M15" s="312"/>
    </row>
    <row r="16" spans="1:13" ht="12.75">
      <c r="G16" s="180"/>
      <c r="H16" s="56"/>
      <c r="I16" s="335"/>
      <c r="J16" s="335"/>
      <c r="K16" s="335"/>
    </row>
    <row r="17" spans="1:13" ht="12.75">
      <c r="C17" s="12" t="s">
        <v>14</v>
      </c>
      <c r="H17" s="56"/>
      <c r="I17" s="336"/>
      <c r="J17" s="336"/>
      <c r="K17" s="336"/>
    </row>
    <row r="18" spans="1:13" s="42" customFormat="1" ht="12.75">
      <c r="A18" s="21"/>
      <c r="B18" s="41"/>
      <c r="C18" s="13" t="s">
        <v>10</v>
      </c>
      <c r="E18" s="21"/>
      <c r="F18" s="7"/>
      <c r="G18" s="41"/>
      <c r="H18" s="56"/>
      <c r="I18" s="336"/>
      <c r="J18" s="336"/>
      <c r="K18" s="336"/>
    </row>
    <row r="19" spans="1:13" ht="12.75">
      <c r="H19" s="56"/>
      <c r="I19" s="336"/>
      <c r="J19" s="336"/>
      <c r="K19" s="336"/>
    </row>
    <row r="20" spans="1:13" ht="12.75">
      <c r="H20" s="56"/>
      <c r="I20" s="336"/>
      <c r="J20" s="336"/>
      <c r="K20" s="336"/>
    </row>
    <row r="21" spans="1:13" ht="12.75">
      <c r="C21" s="448" t="s">
        <v>110</v>
      </c>
      <c r="D21" s="448"/>
      <c r="E21" s="448"/>
      <c r="F21" s="448"/>
      <c r="G21" s="448"/>
      <c r="H21" s="56"/>
      <c r="I21" s="336"/>
      <c r="J21" s="336"/>
      <c r="K21" s="336"/>
    </row>
    <row r="22" spans="1:13" ht="12.75">
      <c r="H22" s="56"/>
      <c r="I22" s="336"/>
      <c r="J22" s="336"/>
      <c r="K22" s="336"/>
    </row>
    <row r="23" spans="1:13" ht="13.5" thickBot="1">
      <c r="H23" s="56"/>
      <c r="I23" s="336"/>
      <c r="J23" s="336"/>
      <c r="K23" s="336"/>
    </row>
    <row r="24" spans="1:13" ht="12" customHeight="1">
      <c r="A24" s="421" t="s">
        <v>1</v>
      </c>
      <c r="B24" s="423" t="s">
        <v>2</v>
      </c>
      <c r="C24" s="415" t="s">
        <v>0</v>
      </c>
      <c r="D24" s="415" t="s">
        <v>3</v>
      </c>
      <c r="E24" s="415" t="s">
        <v>15</v>
      </c>
      <c r="F24" s="419" t="s">
        <v>4</v>
      </c>
      <c r="G24" s="415" t="s">
        <v>5</v>
      </c>
      <c r="H24" s="428" t="s">
        <v>6</v>
      </c>
      <c r="I24" s="413" t="s">
        <v>36</v>
      </c>
      <c r="J24" s="338"/>
      <c r="K24" s="338"/>
      <c r="L24" s="340"/>
      <c r="M24" s="416" t="s">
        <v>8</v>
      </c>
    </row>
    <row r="25" spans="1:13">
      <c r="A25" s="422"/>
      <c r="B25" s="424"/>
      <c r="C25" s="418"/>
      <c r="D25" s="425"/>
      <c r="E25" s="418"/>
      <c r="F25" s="420"/>
      <c r="G25" s="418"/>
      <c r="H25" s="429"/>
      <c r="I25" s="414"/>
      <c r="J25" s="339"/>
      <c r="K25" s="339"/>
      <c r="L25" s="8" t="s">
        <v>9</v>
      </c>
      <c r="M25" s="417"/>
    </row>
    <row r="26" spans="1:13" ht="12.75">
      <c r="A26" s="88"/>
      <c r="B26" s="23"/>
      <c r="C26" s="80"/>
      <c r="D26" s="388" t="s">
        <v>108</v>
      </c>
      <c r="E26" s="23"/>
      <c r="F26" s="181"/>
      <c r="G26" s="178"/>
      <c r="H26" s="27"/>
      <c r="I26" s="337"/>
      <c r="J26" s="400"/>
      <c r="K26" s="400"/>
      <c r="L26" s="166"/>
      <c r="M26" s="89"/>
    </row>
    <row r="27" spans="1:13" ht="12.75">
      <c r="A27" s="88">
        <v>2</v>
      </c>
      <c r="B27" s="108">
        <v>90</v>
      </c>
      <c r="C27" s="24" t="s">
        <v>90</v>
      </c>
      <c r="D27" s="16" t="s">
        <v>18</v>
      </c>
      <c r="E27" s="31" t="s">
        <v>56</v>
      </c>
      <c r="F27" s="182">
        <v>33794</v>
      </c>
      <c r="G27" s="159" t="s">
        <v>26</v>
      </c>
      <c r="H27" s="59">
        <v>86</v>
      </c>
      <c r="I27" s="332">
        <v>87.5</v>
      </c>
      <c r="J27" s="332"/>
      <c r="K27" s="332"/>
      <c r="L27" s="29">
        <v>19</v>
      </c>
      <c r="M27" s="404">
        <f>I27*L27/H27</f>
        <v>19.331395348837209</v>
      </c>
    </row>
    <row r="28" spans="1:13" s="79" customFormat="1" ht="12.75" customHeight="1">
      <c r="A28" s="88">
        <v>1</v>
      </c>
      <c r="B28" s="23">
        <v>90</v>
      </c>
      <c r="C28" s="39" t="s">
        <v>65</v>
      </c>
      <c r="D28" s="54" t="s">
        <v>18</v>
      </c>
      <c r="E28" s="31" t="s">
        <v>56</v>
      </c>
      <c r="F28" s="181" t="s">
        <v>101</v>
      </c>
      <c r="G28" s="159" t="s">
        <v>22</v>
      </c>
      <c r="H28" s="27">
        <v>85.9</v>
      </c>
      <c r="I28" s="332">
        <v>87.5</v>
      </c>
      <c r="J28" s="332"/>
      <c r="K28" s="332"/>
      <c r="L28" s="29">
        <v>21</v>
      </c>
      <c r="M28" s="404">
        <f>I28*L28/H28</f>
        <v>21.391152502910359</v>
      </c>
    </row>
    <row r="29" spans="1:13" s="79" customFormat="1" ht="12.75" customHeight="1">
      <c r="A29" s="88">
        <v>1</v>
      </c>
      <c r="B29" s="29">
        <v>52.5</v>
      </c>
      <c r="C29" s="24" t="s">
        <v>81</v>
      </c>
      <c r="D29" s="215" t="s">
        <v>18</v>
      </c>
      <c r="E29" s="29" t="s">
        <v>56</v>
      </c>
      <c r="F29" s="216">
        <v>37672</v>
      </c>
      <c r="G29" s="176" t="s">
        <v>82</v>
      </c>
      <c r="H29" s="27">
        <v>45.3</v>
      </c>
      <c r="I29" s="390">
        <v>47.5</v>
      </c>
      <c r="J29" s="390"/>
      <c r="K29" s="390"/>
      <c r="L29" s="29">
        <v>12</v>
      </c>
      <c r="M29" s="404">
        <f>I29*L29/H29</f>
        <v>12.582781456953644</v>
      </c>
    </row>
    <row r="30" spans="1:13" ht="12.75" thickBot="1">
      <c r="A30" s="392"/>
      <c r="B30" s="393"/>
      <c r="C30" s="393"/>
      <c r="D30" s="394"/>
      <c r="E30" s="395"/>
      <c r="F30" s="396"/>
      <c r="G30" s="393"/>
      <c r="H30" s="393"/>
      <c r="I30" s="397"/>
      <c r="J30" s="397"/>
      <c r="K30" s="397"/>
      <c r="L30" s="393"/>
      <c r="M30" s="398"/>
    </row>
  </sheetData>
  <mergeCells count="23">
    <mergeCell ref="C1:G1"/>
    <mergeCell ref="E24:E25"/>
    <mergeCell ref="F24:F25"/>
    <mergeCell ref="G24:G25"/>
    <mergeCell ref="C12:G12"/>
    <mergeCell ref="F3:F4"/>
    <mergeCell ref="G3:G4"/>
    <mergeCell ref="E3:E4"/>
    <mergeCell ref="M3:M4"/>
    <mergeCell ref="H3:H4"/>
    <mergeCell ref="I3:I4"/>
    <mergeCell ref="M24:M25"/>
    <mergeCell ref="H24:H25"/>
    <mergeCell ref="I24:I25"/>
    <mergeCell ref="A3:A4"/>
    <mergeCell ref="B3:B4"/>
    <mergeCell ref="C3:C4"/>
    <mergeCell ref="D3:D4"/>
    <mergeCell ref="A24:A25"/>
    <mergeCell ref="B24:B25"/>
    <mergeCell ref="C24:C25"/>
    <mergeCell ref="D24:D25"/>
    <mergeCell ref="C21:G21"/>
  </mergeCells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BP IPA-A raw (2017)</vt:lpstr>
      <vt:lpstr>BP IPA-A eqy (2018)</vt:lpstr>
      <vt:lpstr>BP IPA raw (2017)</vt:lpstr>
      <vt:lpstr>BP IPA eq (2017)</vt:lpstr>
      <vt:lpstr>DL IPA-A raw (2017)</vt:lpstr>
      <vt:lpstr>DL IPA-A eq (2017)</vt:lpstr>
      <vt:lpstr>DL IPA raw (2017)</vt:lpstr>
      <vt:lpstr>P_Sport (2017)</vt:lpstr>
      <vt:lpstr>BP NAROD_raw (2017)</vt:lpstr>
      <vt:lpstr>А1</vt:lpstr>
      <vt:lpstr>В1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Андрей</cp:lastModifiedBy>
  <dcterms:created xsi:type="dcterms:W3CDTF">2012-11-17T14:25:15Z</dcterms:created>
  <dcterms:modified xsi:type="dcterms:W3CDTF">2017-10-10T16:56:49Z</dcterms:modified>
</cp:coreProperties>
</file>