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Пауэрлифтинг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<sst xmlns="http://schemas.openxmlformats.org/spreadsheetml/2006/main" count="137" uniqueCount="51">
  <si>
    <t>Место</t>
  </si>
  <si>
    <t>В/К</t>
  </si>
  <si>
    <t>ФИО</t>
  </si>
  <si>
    <t>Дата рождения</t>
  </si>
  <si>
    <t>Полных лет</t>
  </si>
  <si>
    <t>Возрастная категория</t>
  </si>
  <si>
    <t>Вес</t>
  </si>
  <si>
    <t>Шварц</t>
  </si>
  <si>
    <t>Приседание</t>
  </si>
  <si>
    <t>Результат</t>
  </si>
  <si>
    <t>Жим лежа</t>
  </si>
  <si>
    <t>Становая тяга</t>
  </si>
  <si>
    <t>Общая сумма</t>
  </si>
  <si>
    <t>Мельников Станислав</t>
  </si>
  <si>
    <t>до 90</t>
  </si>
  <si>
    <t>до 20</t>
  </si>
  <si>
    <t>84.9</t>
  </si>
  <si>
    <t>Чепкасов Сергей Владимирович</t>
  </si>
  <si>
    <t>30.01.199</t>
  </si>
  <si>
    <t>104.4</t>
  </si>
  <si>
    <t>Команда</t>
  </si>
  <si>
    <t>Сухой Лог</t>
  </si>
  <si>
    <t>Захватов Александр Александрович</t>
  </si>
  <si>
    <t>71.6</t>
  </si>
  <si>
    <t>Липевич Игорь Сергеевич</t>
  </si>
  <si>
    <t>62.7</t>
  </si>
  <si>
    <t>90+</t>
  </si>
  <si>
    <t>Коковин Константин Анатольевич</t>
  </si>
  <si>
    <t>124.2</t>
  </si>
  <si>
    <t>Петухин Сергей Владимирович</t>
  </si>
  <si>
    <t>77.4</t>
  </si>
  <si>
    <t>Панов Александр Михайлович</t>
  </si>
  <si>
    <t>91.1</t>
  </si>
  <si>
    <t>Кудрявцев Сергей Юрьевич</t>
  </si>
  <si>
    <t>20+</t>
  </si>
  <si>
    <t>Ударцев Алексей Николаевич</t>
  </si>
  <si>
    <t>67.1</t>
  </si>
  <si>
    <t>Клюева Наталья Александровна</t>
  </si>
  <si>
    <t>66.5</t>
  </si>
  <si>
    <t>Роганов Станислав Викторович</t>
  </si>
  <si>
    <t>83.5</t>
  </si>
  <si>
    <t>Мартынова Екатерина Евгеньевна</t>
  </si>
  <si>
    <t>64.1</t>
  </si>
  <si>
    <t>Панов Семен Дмитриевич</t>
  </si>
  <si>
    <t>66.8</t>
  </si>
  <si>
    <t>до 67,5</t>
  </si>
  <si>
    <t>ОТДЕЛЬНЫЕ ДВИЖЕНИЯ</t>
  </si>
  <si>
    <t>Троеборье</t>
  </si>
  <si>
    <t>Соревнования по пауэрлифтингу, посвященные Дню России</t>
  </si>
  <si>
    <t>12.06.2015г, г. Сухой Лог</t>
  </si>
  <si>
    <t>(выбыл из соревнований, баранка на тяге)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</si>
</sst>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rgb="FF251E1A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A17">
      <selection activeCell="Z40" sqref="Z40"/>
    </sheetView>
  </sheetViews>
  <sheetFormatPr defaultColWidth="9.140625" defaultRowHeight="15"/>
  <cols>
    <col min="1" max="1" width="12.8515625" style="0" customWidth="1"/>
    <col min="3" max="3" width="34.57421875" style="0" customWidth="1"/>
    <col min="4" max="4" width="11.8515625" style="0" hidden="1" customWidth="1"/>
    <col min="5" max="5" width="10.7109375" style="0" hidden="1" customWidth="1"/>
    <col min="6" max="6" width="9.28125" style="0" hidden="1" customWidth="1"/>
    <col min="7" max="7" width="11.00390625" style="0" customWidth="1"/>
    <col min="8" max="8" width="9.140625" style="0" customWidth="1"/>
    <col min="10" max="10" width="6.28125" style="0" customWidth="1"/>
    <col min="11" max="12" width="6.8515625" style="0" customWidth="1"/>
    <col min="13" max="13" width="5.28125" style="0" customWidth="1"/>
    <col min="14" max="14" width="5.57421875" style="0" customWidth="1"/>
    <col min="15" max="15" width="9.140625" style="0" customWidth="1"/>
    <col min="16" max="18" width="5.28125" style="0" customWidth="1"/>
    <col min="19" max="19" width="9.140625" style="0" customWidth="1"/>
    <col min="20" max="20" width="5.57421875" style="0" customWidth="1"/>
    <col min="21" max="21" width="9.140625" style="0" customWidth="1"/>
    <col min="22" max="25" width="5.28125" style="0" customWidth="1"/>
    <col min="26" max="26" width="6.57421875" style="0" customWidth="1"/>
    <col min="27" max="27" width="9.140625" style="0" customWidth="1"/>
  </cols>
  <sheetData>
    <row r="1" ht="18.75">
      <c r="A1" s="12" t="s">
        <v>48</v>
      </c>
    </row>
    <row r="2" ht="18.75">
      <c r="A2" s="12" t="s">
        <v>49</v>
      </c>
    </row>
    <row r="4" ht="15.75" thickBot="1">
      <c r="A4" t="s">
        <v>47</v>
      </c>
    </row>
    <row r="5" spans="1:29" ht="15">
      <c r="A5" s="27" t="s">
        <v>0</v>
      </c>
      <c r="B5" s="23" t="s">
        <v>1</v>
      </c>
      <c r="C5" s="23" t="s">
        <v>2</v>
      </c>
      <c r="D5" s="17" t="s">
        <v>20</v>
      </c>
      <c r="E5" s="19" t="s">
        <v>3</v>
      </c>
      <c r="F5" s="19" t="s">
        <v>4</v>
      </c>
      <c r="G5" s="19" t="s">
        <v>5</v>
      </c>
      <c r="H5" s="23" t="s">
        <v>6</v>
      </c>
      <c r="I5" s="23" t="s">
        <v>7</v>
      </c>
      <c r="J5" s="14" t="s">
        <v>8</v>
      </c>
      <c r="K5" s="14"/>
      <c r="L5" s="14"/>
      <c r="M5" s="14"/>
      <c r="N5" s="19" t="s">
        <v>9</v>
      </c>
      <c r="O5" s="23" t="s">
        <v>7</v>
      </c>
      <c r="P5" s="14" t="s">
        <v>10</v>
      </c>
      <c r="Q5" s="14"/>
      <c r="R5" s="14"/>
      <c r="S5" s="14"/>
      <c r="T5" s="19" t="s">
        <v>9</v>
      </c>
      <c r="U5" s="25" t="s">
        <v>7</v>
      </c>
      <c r="V5" s="13" t="s">
        <v>11</v>
      </c>
      <c r="W5" s="14"/>
      <c r="X5" s="14"/>
      <c r="Y5" s="14"/>
      <c r="Z5" s="19" t="s">
        <v>9</v>
      </c>
      <c r="AA5" s="17" t="s">
        <v>7</v>
      </c>
      <c r="AB5" s="19" t="s">
        <v>12</v>
      </c>
      <c r="AC5" s="21" t="s">
        <v>7</v>
      </c>
    </row>
    <row r="6" spans="1:29" ht="15.75" thickBot="1">
      <c r="A6" s="28"/>
      <c r="B6" s="24"/>
      <c r="C6" s="24"/>
      <c r="D6" s="18"/>
      <c r="E6" s="20"/>
      <c r="F6" s="20"/>
      <c r="G6" s="20"/>
      <c r="H6" s="24"/>
      <c r="I6" s="24"/>
      <c r="J6" s="3">
        <v>1</v>
      </c>
      <c r="K6" s="3">
        <v>2</v>
      </c>
      <c r="L6" s="3">
        <v>3</v>
      </c>
      <c r="M6" s="3">
        <v>4</v>
      </c>
      <c r="N6" s="20"/>
      <c r="O6" s="24"/>
      <c r="P6" s="3">
        <v>1</v>
      </c>
      <c r="Q6" s="3">
        <v>2</v>
      </c>
      <c r="R6" s="3">
        <v>3</v>
      </c>
      <c r="S6" s="3">
        <v>4</v>
      </c>
      <c r="T6" s="20"/>
      <c r="U6" s="26"/>
      <c r="V6" s="7">
        <v>1</v>
      </c>
      <c r="W6" s="3">
        <v>2</v>
      </c>
      <c r="X6" s="3">
        <v>3</v>
      </c>
      <c r="Y6" s="3">
        <v>4</v>
      </c>
      <c r="Z6" s="20"/>
      <c r="AA6" s="18"/>
      <c r="AB6" s="20"/>
      <c r="AC6" s="22"/>
    </row>
    <row r="7" spans="1:29" ht="15.75">
      <c r="A7" s="1">
        <v>2</v>
      </c>
      <c r="B7" t="s">
        <v>26</v>
      </c>
      <c r="C7" t="s">
        <v>17</v>
      </c>
      <c r="D7" t="s">
        <v>21</v>
      </c>
      <c r="E7" s="4" t="s">
        <v>18</v>
      </c>
      <c r="F7" s="1">
        <v>16</v>
      </c>
      <c r="G7" s="6" t="s">
        <v>15</v>
      </c>
      <c r="H7" s="1" t="s">
        <v>19</v>
      </c>
      <c r="I7" s="8">
        <v>0.5448</v>
      </c>
      <c r="J7">
        <v>110</v>
      </c>
      <c r="K7" s="9">
        <v>120</v>
      </c>
      <c r="L7">
        <v>120</v>
      </c>
      <c r="N7">
        <v>120</v>
      </c>
      <c r="O7">
        <f aca="true" t="shared" si="0" ref="O7:O18">I7*N7</f>
        <v>65.37599999999999</v>
      </c>
      <c r="P7">
        <v>55</v>
      </c>
      <c r="Q7">
        <v>60</v>
      </c>
      <c r="R7">
        <v>70</v>
      </c>
      <c r="T7">
        <v>70</v>
      </c>
      <c r="U7">
        <f aca="true" t="shared" si="1" ref="U7:U18">T7*I7</f>
        <v>38.135999999999996</v>
      </c>
      <c r="V7">
        <v>130</v>
      </c>
      <c r="W7">
        <v>140</v>
      </c>
      <c r="X7">
        <v>145</v>
      </c>
      <c r="Z7">
        <v>145</v>
      </c>
      <c r="AA7">
        <f aca="true" t="shared" si="2" ref="AA7:AA13">Z7*I7</f>
        <v>78.996</v>
      </c>
      <c r="AB7">
        <f aca="true" t="shared" si="3" ref="AB7:AB18">N7+T7+Z7</f>
        <v>335</v>
      </c>
      <c r="AC7">
        <f aca="true" t="shared" si="4" ref="AC7:AC18">AB7*I7</f>
        <v>182.50799999999998</v>
      </c>
    </row>
    <row r="8" spans="1:29" ht="15.75">
      <c r="A8" s="4" t="s">
        <v>50</v>
      </c>
      <c r="B8" t="s">
        <v>26</v>
      </c>
      <c r="C8" t="s">
        <v>27</v>
      </c>
      <c r="D8" t="s">
        <v>21</v>
      </c>
      <c r="E8" s="5">
        <v>33656</v>
      </c>
      <c r="F8" s="1">
        <v>18</v>
      </c>
      <c r="G8" s="6" t="s">
        <v>15</v>
      </c>
      <c r="H8" s="1" t="s">
        <v>28</v>
      </c>
      <c r="I8" s="8">
        <v>0.5221</v>
      </c>
      <c r="J8">
        <v>180</v>
      </c>
      <c r="K8">
        <v>190</v>
      </c>
      <c r="L8" s="9">
        <v>200</v>
      </c>
      <c r="N8">
        <v>190</v>
      </c>
      <c r="O8">
        <f t="shared" si="0"/>
        <v>99.199</v>
      </c>
      <c r="P8">
        <v>90</v>
      </c>
      <c r="Q8">
        <v>100</v>
      </c>
      <c r="R8" s="9">
        <v>110</v>
      </c>
      <c r="T8">
        <v>100</v>
      </c>
      <c r="U8">
        <f t="shared" si="1"/>
        <v>52.21</v>
      </c>
      <c r="V8" s="9">
        <v>190</v>
      </c>
      <c r="W8" s="9">
        <v>190</v>
      </c>
      <c r="X8" s="9">
        <v>190</v>
      </c>
      <c r="Z8" s="10">
        <v>0</v>
      </c>
      <c r="AA8">
        <f t="shared" si="2"/>
        <v>0</v>
      </c>
      <c r="AB8">
        <f t="shared" si="3"/>
        <v>290</v>
      </c>
      <c r="AC8">
        <f t="shared" si="4"/>
        <v>151.409</v>
      </c>
    </row>
    <row r="9" spans="1:29" ht="15.75">
      <c r="A9" s="1">
        <v>3</v>
      </c>
      <c r="B9" t="s">
        <v>45</v>
      </c>
      <c r="C9" t="s">
        <v>24</v>
      </c>
      <c r="D9" t="s">
        <v>21</v>
      </c>
      <c r="E9" s="5">
        <v>36518</v>
      </c>
      <c r="F9" s="1">
        <v>15</v>
      </c>
      <c r="G9" s="6" t="s">
        <v>15</v>
      </c>
      <c r="H9" s="1" t="s">
        <v>25</v>
      </c>
      <c r="I9" s="8">
        <v>0.7777</v>
      </c>
      <c r="J9">
        <v>110</v>
      </c>
      <c r="K9">
        <v>115</v>
      </c>
      <c r="L9">
        <v>130</v>
      </c>
      <c r="N9">
        <v>130</v>
      </c>
      <c r="O9">
        <f t="shared" si="0"/>
        <v>101.101</v>
      </c>
      <c r="P9">
        <v>70</v>
      </c>
      <c r="Q9">
        <v>75</v>
      </c>
      <c r="R9">
        <v>85</v>
      </c>
      <c r="T9">
        <v>85</v>
      </c>
      <c r="U9">
        <f t="shared" si="1"/>
        <v>66.1045</v>
      </c>
      <c r="V9">
        <v>110</v>
      </c>
      <c r="W9">
        <v>130</v>
      </c>
      <c r="X9">
        <v>145</v>
      </c>
      <c r="Z9">
        <v>145</v>
      </c>
      <c r="AA9">
        <f t="shared" si="2"/>
        <v>112.7665</v>
      </c>
      <c r="AB9">
        <f t="shared" si="3"/>
        <v>360</v>
      </c>
      <c r="AC9">
        <f t="shared" si="4"/>
        <v>279.972</v>
      </c>
    </row>
    <row r="10" spans="1:29" ht="15.75">
      <c r="A10" s="1">
        <v>1</v>
      </c>
      <c r="B10" t="s">
        <v>45</v>
      </c>
      <c r="C10" t="s">
        <v>43</v>
      </c>
      <c r="D10" t="s">
        <v>21</v>
      </c>
      <c r="E10" s="2">
        <v>35568</v>
      </c>
      <c r="F10" s="1">
        <v>17</v>
      </c>
      <c r="G10" s="6" t="s">
        <v>15</v>
      </c>
      <c r="H10" s="1" t="s">
        <v>44</v>
      </c>
      <c r="I10" s="8">
        <v>0.7327</v>
      </c>
      <c r="J10">
        <v>130</v>
      </c>
      <c r="K10">
        <v>140</v>
      </c>
      <c r="L10">
        <v>145</v>
      </c>
      <c r="N10">
        <v>145</v>
      </c>
      <c r="O10">
        <f t="shared" si="0"/>
        <v>106.2415</v>
      </c>
      <c r="P10">
        <v>75</v>
      </c>
      <c r="Q10">
        <v>80</v>
      </c>
      <c r="R10" s="9">
        <v>85</v>
      </c>
      <c r="T10">
        <v>80</v>
      </c>
      <c r="U10">
        <f t="shared" si="1"/>
        <v>58.616</v>
      </c>
      <c r="V10">
        <v>160</v>
      </c>
      <c r="W10">
        <v>170</v>
      </c>
      <c r="X10">
        <v>180</v>
      </c>
      <c r="Z10">
        <v>180</v>
      </c>
      <c r="AA10">
        <f t="shared" si="2"/>
        <v>131.886</v>
      </c>
      <c r="AB10">
        <f t="shared" si="3"/>
        <v>405</v>
      </c>
      <c r="AC10">
        <f t="shared" si="4"/>
        <v>296.7435</v>
      </c>
    </row>
    <row r="11" spans="1:29" ht="15.75">
      <c r="A11" s="1">
        <v>2</v>
      </c>
      <c r="B11" t="s">
        <v>45</v>
      </c>
      <c r="C11" t="s">
        <v>35</v>
      </c>
      <c r="D11" t="s">
        <v>21</v>
      </c>
      <c r="E11" s="5">
        <v>35949</v>
      </c>
      <c r="F11" s="1">
        <v>17</v>
      </c>
      <c r="G11" s="6" t="s">
        <v>15</v>
      </c>
      <c r="H11" s="1" t="s">
        <v>36</v>
      </c>
      <c r="I11" s="8">
        <v>0.7297</v>
      </c>
      <c r="J11">
        <v>120</v>
      </c>
      <c r="K11">
        <v>130</v>
      </c>
      <c r="L11" s="9">
        <v>135</v>
      </c>
      <c r="N11">
        <v>130</v>
      </c>
      <c r="O11">
        <f t="shared" si="0"/>
        <v>94.861</v>
      </c>
      <c r="P11">
        <v>80</v>
      </c>
      <c r="Q11">
        <v>90</v>
      </c>
      <c r="R11">
        <v>95</v>
      </c>
      <c r="T11">
        <v>95</v>
      </c>
      <c r="U11">
        <f t="shared" si="1"/>
        <v>69.3215</v>
      </c>
      <c r="V11">
        <v>150</v>
      </c>
      <c r="W11" s="9">
        <v>160</v>
      </c>
      <c r="X11">
        <v>160</v>
      </c>
      <c r="Z11">
        <v>160</v>
      </c>
      <c r="AA11">
        <f t="shared" si="2"/>
        <v>116.75200000000001</v>
      </c>
      <c r="AB11">
        <f t="shared" si="3"/>
        <v>385</v>
      </c>
      <c r="AC11">
        <f t="shared" si="4"/>
        <v>280.9345</v>
      </c>
    </row>
    <row r="12" spans="1:29" ht="15.75">
      <c r="A12" s="1">
        <v>1</v>
      </c>
      <c r="B12" t="s">
        <v>14</v>
      </c>
      <c r="C12" t="s">
        <v>22</v>
      </c>
      <c r="D12" t="s">
        <v>21</v>
      </c>
      <c r="E12" s="5">
        <v>36011</v>
      </c>
      <c r="F12" s="1">
        <v>16</v>
      </c>
      <c r="G12" s="6" t="s">
        <v>15</v>
      </c>
      <c r="H12" s="1" t="s">
        <v>23</v>
      </c>
      <c r="I12" s="8">
        <v>0.6898</v>
      </c>
      <c r="J12">
        <v>145</v>
      </c>
      <c r="K12">
        <v>150</v>
      </c>
      <c r="L12">
        <v>155</v>
      </c>
      <c r="N12">
        <v>155</v>
      </c>
      <c r="O12">
        <f t="shared" si="0"/>
        <v>106.919</v>
      </c>
      <c r="P12">
        <v>95</v>
      </c>
      <c r="Q12" s="9">
        <v>100</v>
      </c>
      <c r="R12">
        <v>100</v>
      </c>
      <c r="T12">
        <v>100</v>
      </c>
      <c r="U12">
        <f t="shared" si="1"/>
        <v>68.97999999999999</v>
      </c>
      <c r="V12">
        <v>195</v>
      </c>
      <c r="W12">
        <v>205</v>
      </c>
      <c r="X12">
        <v>212.5</v>
      </c>
      <c r="Z12">
        <v>212.5</v>
      </c>
      <c r="AA12">
        <f t="shared" si="2"/>
        <v>146.58249999999998</v>
      </c>
      <c r="AB12">
        <f t="shared" si="3"/>
        <v>467.5</v>
      </c>
      <c r="AC12">
        <f t="shared" si="4"/>
        <v>322.4815</v>
      </c>
    </row>
    <row r="13" spans="1:29" ht="15.75">
      <c r="A13" s="1">
        <v>2</v>
      </c>
      <c r="B13" t="s">
        <v>14</v>
      </c>
      <c r="C13" t="s">
        <v>13</v>
      </c>
      <c r="D13" t="s">
        <v>21</v>
      </c>
      <c r="E13" s="5">
        <v>35998</v>
      </c>
      <c r="F13" s="1">
        <v>16</v>
      </c>
      <c r="G13" s="6" t="s">
        <v>15</v>
      </c>
      <c r="H13" s="1" t="s">
        <v>16</v>
      </c>
      <c r="I13" s="8">
        <v>0.6074</v>
      </c>
      <c r="J13" s="9">
        <v>120</v>
      </c>
      <c r="K13">
        <v>120</v>
      </c>
      <c r="L13">
        <v>130</v>
      </c>
      <c r="N13">
        <v>130</v>
      </c>
      <c r="O13">
        <f t="shared" si="0"/>
        <v>78.962</v>
      </c>
      <c r="P13">
        <v>90</v>
      </c>
      <c r="Q13">
        <v>95</v>
      </c>
      <c r="R13" s="9">
        <v>100</v>
      </c>
      <c r="T13">
        <v>95</v>
      </c>
      <c r="U13">
        <f t="shared" si="1"/>
        <v>57.703</v>
      </c>
      <c r="V13">
        <v>160</v>
      </c>
      <c r="W13" s="9">
        <v>180</v>
      </c>
      <c r="X13" s="9">
        <v>180</v>
      </c>
      <c r="Z13">
        <v>180</v>
      </c>
      <c r="AA13">
        <f t="shared" si="2"/>
        <v>109.33200000000001</v>
      </c>
      <c r="AB13">
        <f t="shared" si="3"/>
        <v>405</v>
      </c>
      <c r="AC13">
        <f t="shared" si="4"/>
        <v>245.997</v>
      </c>
    </row>
    <row r="14" spans="1:29" ht="15.75">
      <c r="A14" s="1">
        <v>1</v>
      </c>
      <c r="B14" t="s">
        <v>26</v>
      </c>
      <c r="C14" t="s">
        <v>31</v>
      </c>
      <c r="D14" t="s">
        <v>21</v>
      </c>
      <c r="E14" s="5">
        <v>35407</v>
      </c>
      <c r="F14" s="1">
        <v>18</v>
      </c>
      <c r="G14" s="6" t="s">
        <v>15</v>
      </c>
      <c r="H14" s="1" t="s">
        <v>32</v>
      </c>
      <c r="I14" s="8">
        <v>0.5812</v>
      </c>
      <c r="J14">
        <v>180</v>
      </c>
      <c r="K14">
        <v>190</v>
      </c>
      <c r="L14">
        <v>200</v>
      </c>
      <c r="N14">
        <v>200</v>
      </c>
      <c r="O14">
        <f t="shared" si="0"/>
        <v>116.24000000000001</v>
      </c>
      <c r="P14">
        <v>110</v>
      </c>
      <c r="Q14">
        <v>115</v>
      </c>
      <c r="R14">
        <v>125</v>
      </c>
      <c r="T14">
        <v>125</v>
      </c>
      <c r="U14">
        <f t="shared" si="1"/>
        <v>72.65</v>
      </c>
      <c r="V14">
        <v>180</v>
      </c>
      <c r="W14">
        <v>195</v>
      </c>
      <c r="X14">
        <v>200</v>
      </c>
      <c r="Z14">
        <v>200</v>
      </c>
      <c r="AA14">
        <v>200</v>
      </c>
      <c r="AB14">
        <f t="shared" si="3"/>
        <v>525</v>
      </c>
      <c r="AC14">
        <f t="shared" si="4"/>
        <v>305.13000000000005</v>
      </c>
    </row>
    <row r="15" spans="1:29" ht="15.75">
      <c r="A15" s="1">
        <v>1</v>
      </c>
      <c r="B15" t="s">
        <v>26</v>
      </c>
      <c r="C15" t="s">
        <v>33</v>
      </c>
      <c r="D15" t="s">
        <v>21</v>
      </c>
      <c r="E15" s="5">
        <v>27297</v>
      </c>
      <c r="F15" s="1">
        <v>40</v>
      </c>
      <c r="G15" s="6" t="s">
        <v>34</v>
      </c>
      <c r="H15" s="1">
        <v>116</v>
      </c>
      <c r="I15" s="8">
        <v>0.5305</v>
      </c>
      <c r="J15">
        <v>200</v>
      </c>
      <c r="K15">
        <v>210</v>
      </c>
      <c r="L15">
        <v>215</v>
      </c>
      <c r="N15">
        <v>215</v>
      </c>
      <c r="O15">
        <f t="shared" si="0"/>
        <v>114.05749999999999</v>
      </c>
      <c r="P15">
        <v>170</v>
      </c>
      <c r="Q15">
        <v>175</v>
      </c>
      <c r="R15" s="9">
        <v>180</v>
      </c>
      <c r="T15">
        <v>175</v>
      </c>
      <c r="U15">
        <f t="shared" si="1"/>
        <v>92.83749999999999</v>
      </c>
      <c r="V15">
        <v>200</v>
      </c>
      <c r="W15">
        <v>220</v>
      </c>
      <c r="X15" s="9">
        <v>225</v>
      </c>
      <c r="Z15">
        <v>220</v>
      </c>
      <c r="AA15">
        <f>Z15*I15</f>
        <v>116.71</v>
      </c>
      <c r="AB15">
        <f t="shared" si="3"/>
        <v>610</v>
      </c>
      <c r="AC15">
        <f t="shared" si="4"/>
        <v>323.60499999999996</v>
      </c>
    </row>
    <row r="16" spans="1:29" ht="15.75">
      <c r="A16" s="1">
        <v>2</v>
      </c>
      <c r="B16" t="s">
        <v>45</v>
      </c>
      <c r="C16" t="s">
        <v>41</v>
      </c>
      <c r="D16" t="s">
        <v>21</v>
      </c>
      <c r="E16" s="5">
        <v>33788</v>
      </c>
      <c r="F16" s="1">
        <v>23</v>
      </c>
      <c r="G16" s="6" t="s">
        <v>34</v>
      </c>
      <c r="H16" s="1" t="s">
        <v>42</v>
      </c>
      <c r="I16" s="8">
        <v>0.7613</v>
      </c>
      <c r="J16">
        <v>45</v>
      </c>
      <c r="K16" s="9">
        <v>50</v>
      </c>
      <c r="L16">
        <v>55</v>
      </c>
      <c r="N16">
        <v>55</v>
      </c>
      <c r="O16">
        <f t="shared" si="0"/>
        <v>41.8715</v>
      </c>
      <c r="P16">
        <v>30</v>
      </c>
      <c r="Q16">
        <v>35</v>
      </c>
      <c r="R16" s="9">
        <v>45</v>
      </c>
      <c r="T16">
        <v>35</v>
      </c>
      <c r="U16">
        <f t="shared" si="1"/>
        <v>26.6455</v>
      </c>
      <c r="V16">
        <v>45</v>
      </c>
      <c r="W16">
        <v>55</v>
      </c>
      <c r="X16">
        <v>62.5</v>
      </c>
      <c r="Z16">
        <v>62.5</v>
      </c>
      <c r="AA16">
        <f>Z16*I16</f>
        <v>47.58125</v>
      </c>
      <c r="AB16">
        <f t="shared" si="3"/>
        <v>152.5</v>
      </c>
      <c r="AC16">
        <f t="shared" si="4"/>
        <v>116.09825</v>
      </c>
    </row>
    <row r="17" spans="1:29" ht="15.75">
      <c r="A17" s="1">
        <v>1</v>
      </c>
      <c r="B17" t="s">
        <v>45</v>
      </c>
      <c r="C17" t="s">
        <v>37</v>
      </c>
      <c r="D17" t="s">
        <v>21</v>
      </c>
      <c r="E17" s="5">
        <v>34291</v>
      </c>
      <c r="F17" s="1">
        <v>21</v>
      </c>
      <c r="G17" s="6" t="s">
        <v>34</v>
      </c>
      <c r="H17" s="1" t="s">
        <v>38</v>
      </c>
      <c r="I17" s="8">
        <v>0.7357</v>
      </c>
      <c r="J17">
        <v>55</v>
      </c>
      <c r="K17">
        <v>60</v>
      </c>
      <c r="L17" s="9">
        <v>70</v>
      </c>
      <c r="N17">
        <v>60</v>
      </c>
      <c r="O17">
        <f t="shared" si="0"/>
        <v>44.142</v>
      </c>
      <c r="P17">
        <v>30</v>
      </c>
      <c r="Q17">
        <v>37.5</v>
      </c>
      <c r="R17" s="9">
        <v>42.5</v>
      </c>
      <c r="T17">
        <v>37.5</v>
      </c>
      <c r="U17">
        <f t="shared" si="1"/>
        <v>27.58875</v>
      </c>
      <c r="V17">
        <v>65</v>
      </c>
      <c r="W17">
        <v>72.5</v>
      </c>
      <c r="X17">
        <v>80</v>
      </c>
      <c r="Z17">
        <v>80</v>
      </c>
      <c r="AA17">
        <f>Z17*I17</f>
        <v>58.856</v>
      </c>
      <c r="AB17">
        <f t="shared" si="3"/>
        <v>177.5</v>
      </c>
      <c r="AC17">
        <f t="shared" si="4"/>
        <v>130.58675</v>
      </c>
    </row>
    <row r="18" spans="1:29" ht="15.75">
      <c r="A18" s="1">
        <v>1</v>
      </c>
      <c r="B18" t="s">
        <v>14</v>
      </c>
      <c r="C18" t="s">
        <v>39</v>
      </c>
      <c r="D18" t="s">
        <v>21</v>
      </c>
      <c r="E18" s="5">
        <v>32639</v>
      </c>
      <c r="F18" s="1">
        <v>26</v>
      </c>
      <c r="G18" s="6" t="s">
        <v>34</v>
      </c>
      <c r="H18" s="1" t="s">
        <v>40</v>
      </c>
      <c r="I18" s="8">
        <v>0.6142</v>
      </c>
      <c r="J18">
        <v>125</v>
      </c>
      <c r="K18">
        <v>135</v>
      </c>
      <c r="L18">
        <v>150</v>
      </c>
      <c r="N18">
        <v>150</v>
      </c>
      <c r="O18">
        <f t="shared" si="0"/>
        <v>92.13</v>
      </c>
      <c r="P18">
        <v>115</v>
      </c>
      <c r="Q18">
        <v>125</v>
      </c>
      <c r="T18">
        <v>125</v>
      </c>
      <c r="U18">
        <f t="shared" si="1"/>
        <v>76.77499999999999</v>
      </c>
      <c r="V18">
        <v>175</v>
      </c>
      <c r="W18">
        <v>190</v>
      </c>
      <c r="X18" s="9">
        <v>200</v>
      </c>
      <c r="Z18">
        <v>190</v>
      </c>
      <c r="AA18">
        <f>Z18*I18</f>
        <v>116.698</v>
      </c>
      <c r="AB18">
        <f t="shared" si="3"/>
        <v>465</v>
      </c>
      <c r="AC18">
        <f t="shared" si="4"/>
        <v>285.603</v>
      </c>
    </row>
    <row r="20" ht="15">
      <c r="A20" s="11" t="s">
        <v>46</v>
      </c>
    </row>
    <row r="21" ht="15.75" thickBot="1">
      <c r="A21" t="s">
        <v>10</v>
      </c>
    </row>
    <row r="22" spans="1:29" ht="15">
      <c r="A22" s="27" t="s">
        <v>0</v>
      </c>
      <c r="B22" s="23" t="s">
        <v>1</v>
      </c>
      <c r="C22" s="23" t="s">
        <v>2</v>
      </c>
      <c r="D22" s="17" t="s">
        <v>20</v>
      </c>
      <c r="E22" s="19" t="s">
        <v>3</v>
      </c>
      <c r="F22" s="19" t="s">
        <v>4</v>
      </c>
      <c r="G22" s="19" t="s">
        <v>5</v>
      </c>
      <c r="H22" s="23" t="s">
        <v>6</v>
      </c>
      <c r="I22" s="23" t="s">
        <v>7</v>
      </c>
      <c r="J22" s="14" t="s">
        <v>8</v>
      </c>
      <c r="K22" s="14"/>
      <c r="L22" s="14"/>
      <c r="M22" s="14"/>
      <c r="N22" s="19" t="s">
        <v>9</v>
      </c>
      <c r="O22" s="23" t="s">
        <v>7</v>
      </c>
      <c r="P22" s="14" t="s">
        <v>10</v>
      </c>
      <c r="Q22" s="14"/>
      <c r="R22" s="14"/>
      <c r="S22" s="14"/>
      <c r="T22" s="19" t="s">
        <v>9</v>
      </c>
      <c r="U22" s="25" t="s">
        <v>7</v>
      </c>
      <c r="V22" s="13" t="s">
        <v>11</v>
      </c>
      <c r="W22" s="14"/>
      <c r="X22" s="14"/>
      <c r="Y22" s="14"/>
      <c r="Z22" s="15" t="s">
        <v>9</v>
      </c>
      <c r="AA22" s="17" t="s">
        <v>7</v>
      </c>
      <c r="AB22" s="19" t="s">
        <v>12</v>
      </c>
      <c r="AC22" s="21" t="s">
        <v>7</v>
      </c>
    </row>
    <row r="23" spans="1:29" ht="15.75" thickBot="1">
      <c r="A23" s="28"/>
      <c r="B23" s="24"/>
      <c r="C23" s="24"/>
      <c r="D23" s="18"/>
      <c r="E23" s="20"/>
      <c r="F23" s="20"/>
      <c r="G23" s="20"/>
      <c r="H23" s="24"/>
      <c r="I23" s="24"/>
      <c r="J23" s="3">
        <v>1</v>
      </c>
      <c r="K23" s="3">
        <v>2</v>
      </c>
      <c r="L23" s="3">
        <v>3</v>
      </c>
      <c r="M23" s="3">
        <v>4</v>
      </c>
      <c r="N23" s="20"/>
      <c r="O23" s="24"/>
      <c r="P23" s="3">
        <v>1</v>
      </c>
      <c r="Q23" s="3">
        <v>2</v>
      </c>
      <c r="R23" s="3">
        <v>3</v>
      </c>
      <c r="S23" s="3">
        <v>4</v>
      </c>
      <c r="T23" s="20"/>
      <c r="U23" s="26"/>
      <c r="V23" s="7">
        <v>1</v>
      </c>
      <c r="W23" s="3">
        <v>2</v>
      </c>
      <c r="X23" s="3">
        <v>3</v>
      </c>
      <c r="Y23" s="3">
        <v>4</v>
      </c>
      <c r="Z23" s="16"/>
      <c r="AA23" s="18"/>
      <c r="AB23" s="20"/>
      <c r="AC23" s="22"/>
    </row>
    <row r="24" spans="1:29" ht="15.75">
      <c r="A24" s="1">
        <v>1</v>
      </c>
      <c r="B24" t="s">
        <v>14</v>
      </c>
      <c r="C24" t="s">
        <v>29</v>
      </c>
      <c r="D24" t="s">
        <v>21</v>
      </c>
      <c r="E24" s="5">
        <v>35355</v>
      </c>
      <c r="F24" s="1">
        <v>18</v>
      </c>
      <c r="G24" s="6" t="s">
        <v>15</v>
      </c>
      <c r="H24" s="1" t="s">
        <v>30</v>
      </c>
      <c r="I24" s="8">
        <v>0.6486</v>
      </c>
      <c r="J24" s="9"/>
      <c r="P24">
        <v>90</v>
      </c>
      <c r="Q24">
        <v>95</v>
      </c>
      <c r="R24" s="9">
        <v>100</v>
      </c>
      <c r="T24">
        <v>95</v>
      </c>
      <c r="U24">
        <f>T24*I24</f>
        <v>61.617</v>
      </c>
      <c r="AB24">
        <f>T24</f>
        <v>95</v>
      </c>
      <c r="AC24">
        <f>AB24*I24</f>
        <v>61.617</v>
      </c>
    </row>
    <row r="26" ht="15.75" thickBot="1">
      <c r="A26" t="s">
        <v>11</v>
      </c>
    </row>
    <row r="27" spans="1:29" ht="15">
      <c r="A27" s="27" t="s">
        <v>0</v>
      </c>
      <c r="B27" s="23" t="s">
        <v>1</v>
      </c>
      <c r="C27" s="23" t="s">
        <v>2</v>
      </c>
      <c r="D27" s="17" t="s">
        <v>20</v>
      </c>
      <c r="E27" s="19" t="s">
        <v>3</v>
      </c>
      <c r="F27" s="19" t="s">
        <v>4</v>
      </c>
      <c r="G27" s="19" t="s">
        <v>5</v>
      </c>
      <c r="H27" s="23" t="s">
        <v>6</v>
      </c>
      <c r="I27" s="23" t="s">
        <v>7</v>
      </c>
      <c r="J27" s="14" t="s">
        <v>8</v>
      </c>
      <c r="K27" s="14"/>
      <c r="L27" s="14"/>
      <c r="M27" s="14"/>
      <c r="N27" s="19" t="s">
        <v>9</v>
      </c>
      <c r="O27" s="23" t="s">
        <v>7</v>
      </c>
      <c r="P27" s="14" t="s">
        <v>10</v>
      </c>
      <c r="Q27" s="14"/>
      <c r="R27" s="14"/>
      <c r="S27" s="14"/>
      <c r="T27" s="19" t="s">
        <v>9</v>
      </c>
      <c r="U27" s="25" t="s">
        <v>7</v>
      </c>
      <c r="V27" s="13" t="s">
        <v>11</v>
      </c>
      <c r="W27" s="14"/>
      <c r="X27" s="14"/>
      <c r="Y27" s="14"/>
      <c r="Z27" s="15" t="s">
        <v>9</v>
      </c>
      <c r="AA27" s="17" t="s">
        <v>7</v>
      </c>
      <c r="AB27" s="19" t="s">
        <v>12</v>
      </c>
      <c r="AC27" s="21" t="s">
        <v>7</v>
      </c>
    </row>
    <row r="28" spans="1:29" ht="15.75" thickBot="1">
      <c r="A28" s="28"/>
      <c r="B28" s="24"/>
      <c r="C28" s="24"/>
      <c r="D28" s="18"/>
      <c r="E28" s="20"/>
      <c r="F28" s="20"/>
      <c r="G28" s="20"/>
      <c r="H28" s="24"/>
      <c r="I28" s="24"/>
      <c r="J28" s="3">
        <v>1</v>
      </c>
      <c r="K28" s="3">
        <v>2</v>
      </c>
      <c r="L28" s="3">
        <v>3</v>
      </c>
      <c r="M28" s="3">
        <v>4</v>
      </c>
      <c r="N28" s="20"/>
      <c r="O28" s="24"/>
      <c r="P28" s="3">
        <v>1</v>
      </c>
      <c r="Q28" s="3">
        <v>2</v>
      </c>
      <c r="R28" s="3">
        <v>3</v>
      </c>
      <c r="S28" s="3">
        <v>4</v>
      </c>
      <c r="T28" s="20"/>
      <c r="U28" s="26"/>
      <c r="V28" s="7">
        <v>1</v>
      </c>
      <c r="W28" s="3">
        <v>2</v>
      </c>
      <c r="X28" s="3">
        <v>3</v>
      </c>
      <c r="Y28" s="3">
        <v>4</v>
      </c>
      <c r="Z28" s="16"/>
      <c r="AA28" s="18"/>
      <c r="AB28" s="20"/>
      <c r="AC28" s="22"/>
    </row>
    <row r="29" spans="1:29" ht="15.75">
      <c r="A29" s="1">
        <v>1</v>
      </c>
      <c r="B29" t="s">
        <v>14</v>
      </c>
      <c r="C29" t="s">
        <v>29</v>
      </c>
      <c r="D29" t="s">
        <v>21</v>
      </c>
      <c r="E29" s="5">
        <v>35355</v>
      </c>
      <c r="F29" s="1">
        <v>18</v>
      </c>
      <c r="G29" s="6" t="s">
        <v>15</v>
      </c>
      <c r="H29" s="1" t="s">
        <v>30</v>
      </c>
      <c r="I29" s="8">
        <v>0.6486</v>
      </c>
      <c r="V29">
        <v>150</v>
      </c>
      <c r="W29">
        <v>160</v>
      </c>
      <c r="X29" s="9">
        <v>170</v>
      </c>
      <c r="Z29">
        <v>160</v>
      </c>
      <c r="AA29">
        <f>Z29*I24</f>
        <v>103.776</v>
      </c>
      <c r="AB29">
        <f>Z29</f>
        <v>160</v>
      </c>
      <c r="AC29">
        <f>AA29</f>
        <v>103.776</v>
      </c>
    </row>
  </sheetData>
  <mergeCells count="60">
    <mergeCell ref="E5:E6"/>
    <mergeCell ref="C5:C6"/>
    <mergeCell ref="B5:B6"/>
    <mergeCell ref="A5:A6"/>
    <mergeCell ref="N5:N6"/>
    <mergeCell ref="D5:D6"/>
    <mergeCell ref="J5:M5"/>
    <mergeCell ref="I5:I6"/>
    <mergeCell ref="H5:H6"/>
    <mergeCell ref="G5:G6"/>
    <mergeCell ref="Z5:Z6"/>
    <mergeCell ref="AA5:AA6"/>
    <mergeCell ref="AB5:AB6"/>
    <mergeCell ref="AC5:AC6"/>
    <mergeCell ref="F5:F6"/>
    <mergeCell ref="P5:S5"/>
    <mergeCell ref="V5:Y5"/>
    <mergeCell ref="O5:O6"/>
    <mergeCell ref="T5:T6"/>
    <mergeCell ref="U5:U6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M22"/>
    <mergeCell ref="N22:N23"/>
    <mergeCell ref="O22:O23"/>
    <mergeCell ref="P22:S22"/>
    <mergeCell ref="T22:T23"/>
    <mergeCell ref="U22:U23"/>
    <mergeCell ref="V22:Y22"/>
    <mergeCell ref="Z22:Z23"/>
    <mergeCell ref="AA22:AA23"/>
    <mergeCell ref="AB22:AB23"/>
    <mergeCell ref="AC22:AC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M27"/>
    <mergeCell ref="N27:N28"/>
    <mergeCell ref="O27:O28"/>
    <mergeCell ref="P27:S27"/>
    <mergeCell ref="T27:T28"/>
    <mergeCell ref="U27:U28"/>
    <mergeCell ref="V27:Y27"/>
    <mergeCell ref="Z27:Z28"/>
    <mergeCell ref="AA27:AA28"/>
    <mergeCell ref="AB27:AB28"/>
    <mergeCell ref="AC27:AC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2015-06-12T14:53:10Z</dcterms:modified>
  <cp:category/>
  <cp:version/>
  <cp:contentType/>
  <cp:contentStatus/>
</cp:coreProperties>
</file>